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rive partagés\DIGIWORK\Marketing\Cap Visibilité\"/>
    </mc:Choice>
  </mc:AlternateContent>
  <bookViews>
    <workbookView xWindow="0" yWindow="0" windowWidth="20265" windowHeight="12270" activeTab="1"/>
  </bookViews>
  <sheets>
    <sheet name="Simu - Détaillé" sheetId="1" r:id="rId1"/>
    <sheet name="Simu - Simplifié" sheetId="5" r:id="rId2"/>
    <sheet name="B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D8" i="5"/>
  <c r="D9" i="5" s="1"/>
  <c r="I4" i="5"/>
  <c r="I5" i="5" s="1"/>
  <c r="I6" i="5" s="1"/>
  <c r="E23" i="5" l="1"/>
  <c r="F23" i="5" s="1"/>
  <c r="E20" i="5"/>
  <c r="F20" i="5" s="1"/>
  <c r="E16" i="5"/>
  <c r="F16" i="5" s="1"/>
  <c r="E19" i="5"/>
  <c r="F19" i="5" s="1"/>
  <c r="E22" i="5"/>
  <c r="F22" i="5" s="1"/>
  <c r="E17" i="5"/>
  <c r="F17" i="5" s="1"/>
  <c r="A2009" i="3"/>
  <c r="A2008" i="3"/>
  <c r="A2007" i="3"/>
  <c r="A2006" i="3"/>
  <c r="A2005" i="3"/>
  <c r="A2004" i="3"/>
  <c r="A2003" i="3"/>
  <c r="A2002" i="3"/>
  <c r="A2001" i="3"/>
  <c r="A2000" i="3"/>
  <c r="A1999" i="3"/>
  <c r="A1998" i="3"/>
  <c r="A1997" i="3"/>
  <c r="A1996" i="3"/>
  <c r="A1995" i="3"/>
  <c r="A1994" i="3"/>
  <c r="A1993" i="3"/>
  <c r="A1992" i="3"/>
  <c r="A1991" i="3"/>
  <c r="A1990" i="3"/>
  <c r="A1989" i="3"/>
  <c r="A1988" i="3"/>
  <c r="A1987" i="3"/>
  <c r="A1986" i="3"/>
  <c r="A1985" i="3"/>
  <c r="A1984" i="3"/>
  <c r="A1983" i="3"/>
  <c r="A1982" i="3"/>
  <c r="A1981" i="3"/>
  <c r="A1980" i="3"/>
  <c r="A1979" i="3"/>
  <c r="A1978" i="3"/>
  <c r="A1977" i="3"/>
  <c r="A1976" i="3"/>
  <c r="A1975" i="3"/>
  <c r="A1974" i="3"/>
  <c r="A1973" i="3"/>
  <c r="A1972" i="3"/>
  <c r="A1971" i="3"/>
  <c r="A1970" i="3"/>
  <c r="A1969" i="3"/>
  <c r="A1968" i="3"/>
  <c r="A1967" i="3"/>
  <c r="A1966" i="3"/>
  <c r="A1965" i="3"/>
  <c r="A1964" i="3"/>
  <c r="A1963" i="3"/>
  <c r="A1962" i="3"/>
  <c r="A1961" i="3"/>
  <c r="A1960" i="3"/>
  <c r="A1959" i="3"/>
  <c r="A1958" i="3"/>
  <c r="A1957" i="3"/>
  <c r="A1956" i="3"/>
  <c r="A1955" i="3"/>
  <c r="A1954" i="3"/>
  <c r="A1953" i="3"/>
  <c r="A1952" i="3"/>
  <c r="A1951" i="3"/>
  <c r="A1950" i="3"/>
  <c r="A1949" i="3"/>
  <c r="A1948" i="3"/>
  <c r="A1947" i="3"/>
  <c r="A1946" i="3"/>
  <c r="A1945" i="3"/>
  <c r="A1944" i="3"/>
  <c r="A1943" i="3"/>
  <c r="A1942" i="3"/>
  <c r="A1941" i="3"/>
  <c r="A1940" i="3"/>
  <c r="A1939" i="3"/>
  <c r="A1938" i="3"/>
  <c r="A1937" i="3"/>
  <c r="A1936" i="3"/>
  <c r="A1935" i="3"/>
  <c r="A1934" i="3"/>
  <c r="A1933" i="3"/>
  <c r="A1932" i="3"/>
  <c r="A1931" i="3"/>
  <c r="A1930" i="3"/>
  <c r="A1929" i="3"/>
  <c r="A1928" i="3"/>
  <c r="A1927" i="3"/>
  <c r="A1926" i="3"/>
  <c r="A1925" i="3"/>
  <c r="A1924" i="3"/>
  <c r="A1923" i="3"/>
  <c r="A1922" i="3"/>
  <c r="A1921" i="3"/>
  <c r="A1920" i="3"/>
  <c r="A1919" i="3"/>
  <c r="A1918" i="3"/>
  <c r="A1917" i="3"/>
  <c r="A1916" i="3"/>
  <c r="A1915" i="3"/>
  <c r="A1914" i="3"/>
  <c r="A1913" i="3"/>
  <c r="A1912" i="3"/>
  <c r="A1911" i="3"/>
  <c r="A1910" i="3"/>
  <c r="A1909" i="3"/>
  <c r="A1908" i="3"/>
  <c r="A1907" i="3"/>
  <c r="A1906" i="3"/>
  <c r="A1905" i="3"/>
  <c r="A1904" i="3"/>
  <c r="A1903" i="3"/>
  <c r="A1902" i="3"/>
  <c r="A1901" i="3"/>
  <c r="A1900" i="3"/>
  <c r="A1899" i="3"/>
  <c r="A1898" i="3"/>
  <c r="A1897" i="3"/>
  <c r="A1896" i="3"/>
  <c r="A1895" i="3"/>
  <c r="A1894" i="3"/>
  <c r="A1893" i="3"/>
  <c r="A1892" i="3"/>
  <c r="A1891" i="3"/>
  <c r="A1890" i="3"/>
  <c r="A1889" i="3"/>
  <c r="A1888" i="3"/>
  <c r="A1887" i="3"/>
  <c r="A1886" i="3"/>
  <c r="A1885" i="3"/>
  <c r="A1884" i="3"/>
  <c r="A1883" i="3"/>
  <c r="A1882" i="3"/>
  <c r="A1881" i="3"/>
  <c r="A1880" i="3"/>
  <c r="A1879" i="3"/>
  <c r="A1878" i="3"/>
  <c r="A1877" i="3"/>
  <c r="A1876" i="3"/>
  <c r="A1875" i="3"/>
  <c r="A1874" i="3"/>
  <c r="A1873" i="3"/>
  <c r="A1872" i="3"/>
  <c r="A1871" i="3"/>
  <c r="A1870" i="3"/>
  <c r="A1869" i="3"/>
  <c r="A1868" i="3"/>
  <c r="A1867" i="3"/>
  <c r="A1866" i="3"/>
  <c r="A1865" i="3"/>
  <c r="A1864" i="3"/>
  <c r="A1863" i="3"/>
  <c r="A1862" i="3"/>
  <c r="A1861" i="3"/>
  <c r="A1860" i="3"/>
  <c r="A1859" i="3"/>
  <c r="A1858" i="3"/>
  <c r="A1857" i="3"/>
  <c r="A1856" i="3"/>
  <c r="A1855" i="3"/>
  <c r="A1854" i="3"/>
  <c r="A1853" i="3"/>
  <c r="A1852" i="3"/>
  <c r="A1851" i="3"/>
  <c r="A1850" i="3"/>
  <c r="A1849" i="3"/>
  <c r="A1848" i="3"/>
  <c r="A1847" i="3"/>
  <c r="A1846" i="3"/>
  <c r="A1845" i="3"/>
  <c r="A1844" i="3"/>
  <c r="A1843" i="3"/>
  <c r="A1842" i="3"/>
  <c r="A1841" i="3"/>
  <c r="A1840" i="3"/>
  <c r="A1839" i="3"/>
  <c r="A1838" i="3"/>
  <c r="A1837" i="3"/>
  <c r="A1836" i="3"/>
  <c r="A1835" i="3"/>
  <c r="A1834" i="3"/>
  <c r="A1833" i="3"/>
  <c r="A1832" i="3"/>
  <c r="A1831" i="3"/>
  <c r="A1830" i="3"/>
  <c r="A1829" i="3"/>
  <c r="A1828" i="3"/>
  <c r="A1827" i="3"/>
  <c r="A1826" i="3"/>
  <c r="A1825" i="3"/>
  <c r="A1824" i="3"/>
  <c r="A1823" i="3"/>
  <c r="A1822" i="3"/>
  <c r="A1821" i="3"/>
  <c r="A1820" i="3"/>
  <c r="A1819" i="3"/>
  <c r="A1818" i="3"/>
  <c r="A1817" i="3"/>
  <c r="A1816" i="3"/>
  <c r="A1815" i="3"/>
  <c r="A1814" i="3"/>
  <c r="A1813" i="3"/>
  <c r="A1812" i="3"/>
  <c r="A1811" i="3"/>
  <c r="A1810" i="3"/>
  <c r="A1809" i="3"/>
  <c r="A1808" i="3"/>
  <c r="A1807" i="3"/>
  <c r="A1806" i="3"/>
  <c r="A1805" i="3"/>
  <c r="A1804" i="3"/>
  <c r="A1803" i="3"/>
  <c r="A1802" i="3"/>
  <c r="A1801" i="3"/>
  <c r="A1800" i="3"/>
  <c r="A1799" i="3"/>
  <c r="A1798" i="3"/>
  <c r="A1797" i="3"/>
  <c r="A1796" i="3"/>
  <c r="A1795" i="3"/>
  <c r="A1794" i="3"/>
  <c r="A1793" i="3"/>
  <c r="A1792" i="3"/>
  <c r="A1791" i="3"/>
  <c r="A1790" i="3"/>
  <c r="A1789" i="3"/>
  <c r="A1788" i="3"/>
  <c r="A1787" i="3"/>
  <c r="A1786" i="3"/>
  <c r="A1785" i="3"/>
  <c r="A1784" i="3"/>
  <c r="A1783" i="3"/>
  <c r="A1782" i="3"/>
  <c r="A1781" i="3"/>
  <c r="A1780" i="3"/>
  <c r="A1779" i="3"/>
  <c r="A1778" i="3"/>
  <c r="A1777" i="3"/>
  <c r="A1776" i="3"/>
  <c r="A1775" i="3"/>
  <c r="A1774" i="3"/>
  <c r="A1773" i="3"/>
  <c r="A1772" i="3"/>
  <c r="A1771" i="3"/>
  <c r="A1770" i="3"/>
  <c r="A1769" i="3"/>
  <c r="A1768" i="3"/>
  <c r="A1767" i="3"/>
  <c r="A1766" i="3"/>
  <c r="A1765" i="3"/>
  <c r="A1764" i="3"/>
  <c r="A1763" i="3"/>
  <c r="A1762" i="3"/>
  <c r="A1761" i="3"/>
  <c r="A1760" i="3"/>
  <c r="A1759" i="3"/>
  <c r="A1758" i="3"/>
  <c r="A1757" i="3"/>
  <c r="A1756" i="3"/>
  <c r="A1755" i="3"/>
  <c r="A1754" i="3"/>
  <c r="A1753" i="3"/>
  <c r="A1752" i="3"/>
  <c r="A1751" i="3"/>
  <c r="A1750" i="3"/>
  <c r="A1749" i="3"/>
  <c r="A1748" i="3"/>
  <c r="A1747" i="3"/>
  <c r="A1746" i="3"/>
  <c r="A1745" i="3"/>
  <c r="A1744" i="3"/>
  <c r="A1743" i="3"/>
  <c r="A1742" i="3"/>
  <c r="A1741" i="3"/>
  <c r="A1740" i="3"/>
  <c r="A1739" i="3"/>
  <c r="A1738" i="3"/>
  <c r="A1737" i="3"/>
  <c r="A1736" i="3"/>
  <c r="A1735" i="3"/>
  <c r="A1734" i="3"/>
  <c r="A1733" i="3"/>
  <c r="A1732" i="3"/>
  <c r="A1731" i="3"/>
  <c r="A1730" i="3"/>
  <c r="A1729" i="3"/>
  <c r="A1728" i="3"/>
  <c r="A1727" i="3"/>
  <c r="A1726" i="3"/>
  <c r="A1725" i="3"/>
  <c r="A1724" i="3"/>
  <c r="A1723" i="3"/>
  <c r="A1722" i="3"/>
  <c r="A1721" i="3"/>
  <c r="A1720" i="3"/>
  <c r="A1719" i="3"/>
  <c r="A1718" i="3"/>
  <c r="A1717" i="3"/>
  <c r="A1716" i="3"/>
  <c r="A1715" i="3"/>
  <c r="A1714" i="3"/>
  <c r="A1713" i="3"/>
  <c r="A1712" i="3"/>
  <c r="A1711" i="3"/>
  <c r="A1710" i="3"/>
  <c r="A1709" i="3"/>
  <c r="A1708" i="3"/>
  <c r="A1707" i="3"/>
  <c r="A1706" i="3"/>
  <c r="A1705" i="3"/>
  <c r="A1704" i="3"/>
  <c r="A1703" i="3"/>
  <c r="A1702" i="3"/>
  <c r="A1701" i="3"/>
  <c r="A1700" i="3"/>
  <c r="A1699" i="3"/>
  <c r="A1698" i="3"/>
  <c r="A1697" i="3"/>
  <c r="A1696" i="3"/>
  <c r="A1695" i="3"/>
  <c r="A1694" i="3"/>
  <c r="A1693" i="3"/>
  <c r="A1692" i="3"/>
  <c r="A1691" i="3"/>
  <c r="A1690" i="3"/>
  <c r="A1689" i="3"/>
  <c r="A1688" i="3"/>
  <c r="A1687" i="3"/>
  <c r="A1686" i="3"/>
  <c r="A1685" i="3"/>
  <c r="A1684" i="3"/>
  <c r="A1683" i="3"/>
  <c r="A1682" i="3"/>
  <c r="A1681" i="3"/>
  <c r="A1680" i="3"/>
  <c r="A1679" i="3"/>
  <c r="A1678" i="3"/>
  <c r="A1677" i="3"/>
  <c r="A1676" i="3"/>
  <c r="A1675" i="3"/>
  <c r="A1674" i="3"/>
  <c r="A1673" i="3"/>
  <c r="A1672" i="3"/>
  <c r="A1671" i="3"/>
  <c r="A1670" i="3"/>
  <c r="A1669" i="3"/>
  <c r="A1668" i="3"/>
  <c r="A1667" i="3"/>
  <c r="A1666" i="3"/>
  <c r="A1665" i="3"/>
  <c r="A1664" i="3"/>
  <c r="A1663" i="3"/>
  <c r="A1662" i="3"/>
  <c r="A1661" i="3"/>
  <c r="A1660" i="3"/>
  <c r="A1659" i="3"/>
  <c r="A1658" i="3"/>
  <c r="A1657" i="3"/>
  <c r="A1656" i="3"/>
  <c r="A1655" i="3"/>
  <c r="A1654" i="3"/>
  <c r="A1653" i="3"/>
  <c r="A1652" i="3"/>
  <c r="A1651" i="3"/>
  <c r="A1650" i="3"/>
  <c r="A1649" i="3"/>
  <c r="A1648" i="3"/>
  <c r="A1647" i="3"/>
  <c r="A1646" i="3"/>
  <c r="A1645" i="3"/>
  <c r="A1644" i="3"/>
  <c r="A1643" i="3"/>
  <c r="A1642" i="3"/>
  <c r="A1641" i="3"/>
  <c r="A1640" i="3"/>
  <c r="A1639" i="3"/>
  <c r="A1638" i="3"/>
  <c r="A1637" i="3"/>
  <c r="A1636" i="3"/>
  <c r="A1635" i="3"/>
  <c r="A1634" i="3"/>
  <c r="A1633" i="3"/>
  <c r="A1632" i="3"/>
  <c r="A1631" i="3"/>
  <c r="A1630" i="3"/>
  <c r="A1629" i="3"/>
  <c r="A1628" i="3"/>
  <c r="A1627" i="3"/>
  <c r="A1626" i="3"/>
  <c r="A1625" i="3"/>
  <c r="A1624" i="3"/>
  <c r="A1623" i="3"/>
  <c r="A1622" i="3"/>
  <c r="A1621" i="3"/>
  <c r="A1620" i="3"/>
  <c r="A1619" i="3"/>
  <c r="A1618" i="3"/>
  <c r="A1617" i="3"/>
  <c r="A1616" i="3"/>
  <c r="A1615" i="3"/>
  <c r="A1614" i="3"/>
  <c r="A1613" i="3"/>
  <c r="A1612" i="3"/>
  <c r="A1611" i="3"/>
  <c r="A1610" i="3"/>
  <c r="A1609" i="3"/>
  <c r="A1608" i="3"/>
  <c r="A1607" i="3"/>
  <c r="A1606" i="3"/>
  <c r="A1605" i="3"/>
  <c r="A1604" i="3"/>
  <c r="A1603" i="3"/>
  <c r="A1602" i="3"/>
  <c r="A1601" i="3"/>
  <c r="A1600" i="3"/>
  <c r="A1599" i="3"/>
  <c r="A1598" i="3"/>
  <c r="A1597" i="3"/>
  <c r="A1596" i="3"/>
  <c r="A1595" i="3"/>
  <c r="A1594" i="3"/>
  <c r="A1593" i="3"/>
  <c r="A1592" i="3"/>
  <c r="A1591" i="3"/>
  <c r="A1590" i="3"/>
  <c r="A1589" i="3"/>
  <c r="A1588" i="3"/>
  <c r="A1587" i="3"/>
  <c r="A1586" i="3"/>
  <c r="A1585" i="3"/>
  <c r="A1584" i="3"/>
  <c r="A1583" i="3"/>
  <c r="A1582" i="3"/>
  <c r="A1581" i="3"/>
  <c r="A1580" i="3"/>
  <c r="A1579" i="3"/>
  <c r="A1578" i="3"/>
  <c r="A1577" i="3"/>
  <c r="A1576" i="3"/>
  <c r="A1575" i="3"/>
  <c r="A1574" i="3"/>
  <c r="A1573" i="3"/>
  <c r="A1572" i="3"/>
  <c r="A1571" i="3"/>
  <c r="A1570" i="3"/>
  <c r="A1569" i="3"/>
  <c r="A1568" i="3"/>
  <c r="A1567" i="3"/>
  <c r="A1566" i="3"/>
  <c r="A1565" i="3"/>
  <c r="A1564" i="3"/>
  <c r="A1563" i="3"/>
  <c r="A1562" i="3"/>
  <c r="A1561" i="3"/>
  <c r="A1560" i="3"/>
  <c r="A1559" i="3"/>
  <c r="A1558" i="3"/>
  <c r="A1557" i="3"/>
  <c r="A1556" i="3"/>
  <c r="A1555" i="3"/>
  <c r="A1554" i="3"/>
  <c r="A1553" i="3"/>
  <c r="A1552" i="3"/>
  <c r="A1551" i="3"/>
  <c r="A1550" i="3"/>
  <c r="A1549" i="3"/>
  <c r="A1548" i="3"/>
  <c r="A1547" i="3"/>
  <c r="A1546" i="3"/>
  <c r="A1545" i="3"/>
  <c r="A1544" i="3"/>
  <c r="A1543" i="3"/>
  <c r="A1542" i="3"/>
  <c r="A1541" i="3"/>
  <c r="A1540" i="3"/>
  <c r="A1539" i="3"/>
  <c r="A1538" i="3"/>
  <c r="A1537" i="3"/>
  <c r="A1536" i="3"/>
  <c r="A1535" i="3"/>
  <c r="A1534" i="3"/>
  <c r="A1533" i="3"/>
  <c r="A1532" i="3"/>
  <c r="A1531" i="3"/>
  <c r="A1530" i="3"/>
  <c r="A1529" i="3"/>
  <c r="A1528" i="3"/>
  <c r="A1527" i="3"/>
  <c r="A1526" i="3"/>
  <c r="A1525" i="3"/>
  <c r="A1524" i="3"/>
  <c r="A1523" i="3"/>
  <c r="A1522" i="3"/>
  <c r="A1521" i="3"/>
  <c r="A1520" i="3"/>
  <c r="A1519" i="3"/>
  <c r="A1518" i="3"/>
  <c r="A1517" i="3"/>
  <c r="A1516" i="3"/>
  <c r="A1515" i="3"/>
  <c r="A1514" i="3"/>
  <c r="A1513" i="3"/>
  <c r="A1512" i="3"/>
  <c r="A1511" i="3"/>
  <c r="A1510" i="3"/>
  <c r="A1509" i="3"/>
  <c r="A1508" i="3"/>
  <c r="A1507" i="3"/>
  <c r="A1506" i="3"/>
  <c r="A1505" i="3"/>
  <c r="A1504" i="3"/>
  <c r="A1503" i="3"/>
  <c r="A1502" i="3"/>
  <c r="A1501" i="3"/>
  <c r="A1500" i="3"/>
  <c r="A1499" i="3"/>
  <c r="A1498" i="3"/>
  <c r="A1497" i="3"/>
  <c r="A1496" i="3"/>
  <c r="A1495" i="3"/>
  <c r="A1494" i="3"/>
  <c r="A1493" i="3"/>
  <c r="A1492" i="3"/>
  <c r="A1491" i="3"/>
  <c r="A1490" i="3"/>
  <c r="A1489" i="3"/>
  <c r="A1488" i="3"/>
  <c r="A1487" i="3"/>
  <c r="A1486" i="3"/>
  <c r="A1485" i="3"/>
  <c r="A1484" i="3"/>
  <c r="A1483" i="3"/>
  <c r="A1482" i="3"/>
  <c r="A1481" i="3"/>
  <c r="A1480" i="3"/>
  <c r="A1479" i="3"/>
  <c r="A1478" i="3"/>
  <c r="A1477" i="3"/>
  <c r="A1476" i="3"/>
  <c r="A1475" i="3"/>
  <c r="A1474" i="3"/>
  <c r="A1473" i="3"/>
  <c r="A1472" i="3"/>
  <c r="A1471" i="3"/>
  <c r="A1470" i="3"/>
  <c r="A1469" i="3"/>
  <c r="A1468" i="3"/>
  <c r="A1467" i="3"/>
  <c r="A1466" i="3"/>
  <c r="A1465" i="3"/>
  <c r="A1464" i="3"/>
  <c r="A1463" i="3"/>
  <c r="A1462" i="3"/>
  <c r="A1461" i="3"/>
  <c r="A1460" i="3"/>
  <c r="A1459" i="3"/>
  <c r="A1458" i="3"/>
  <c r="A1457" i="3"/>
  <c r="A1456" i="3"/>
  <c r="A1455" i="3"/>
  <c r="A1454" i="3"/>
  <c r="A1453" i="3"/>
  <c r="A1452" i="3"/>
  <c r="A1451" i="3"/>
  <c r="A1450" i="3"/>
  <c r="A1449" i="3"/>
  <c r="A1448" i="3"/>
  <c r="A1447" i="3"/>
  <c r="A1446" i="3"/>
  <c r="A1445" i="3"/>
  <c r="A1444" i="3"/>
  <c r="A1443" i="3"/>
  <c r="A1442" i="3"/>
  <c r="A1441" i="3"/>
  <c r="A1440" i="3"/>
  <c r="A1439" i="3"/>
  <c r="A1438" i="3"/>
  <c r="A1437" i="3"/>
  <c r="A1436" i="3"/>
  <c r="A1435" i="3"/>
  <c r="A1434" i="3"/>
  <c r="A1433" i="3"/>
  <c r="A1432" i="3"/>
  <c r="A1431" i="3"/>
  <c r="A1430" i="3"/>
  <c r="A1429" i="3"/>
  <c r="A1428" i="3"/>
  <c r="A1427" i="3"/>
  <c r="A1426" i="3"/>
  <c r="A1425" i="3"/>
  <c r="A1424" i="3"/>
  <c r="A1423" i="3"/>
  <c r="A1422" i="3"/>
  <c r="A1421" i="3"/>
  <c r="A1420" i="3"/>
  <c r="A1419" i="3"/>
  <c r="A1418" i="3"/>
  <c r="A1417" i="3"/>
  <c r="A1416" i="3"/>
  <c r="A1415" i="3"/>
  <c r="A1414" i="3"/>
  <c r="A1413" i="3"/>
  <c r="A1412" i="3"/>
  <c r="A1411" i="3"/>
  <c r="A1410" i="3"/>
  <c r="A1409" i="3"/>
  <c r="A1408" i="3"/>
  <c r="A1407" i="3"/>
  <c r="A1406" i="3"/>
  <c r="A1405" i="3"/>
  <c r="A1404" i="3"/>
  <c r="A1403" i="3"/>
  <c r="A1402" i="3"/>
  <c r="A1401" i="3"/>
  <c r="A1400" i="3"/>
  <c r="A1399" i="3"/>
  <c r="A1398" i="3"/>
  <c r="A1397" i="3"/>
  <c r="A1396" i="3"/>
  <c r="A1395" i="3"/>
  <c r="A1394" i="3"/>
  <c r="A1393" i="3"/>
  <c r="A1392" i="3"/>
  <c r="A1391" i="3"/>
  <c r="A1390" i="3"/>
  <c r="A1389" i="3"/>
  <c r="A1388" i="3"/>
  <c r="A1387" i="3"/>
  <c r="A1386" i="3"/>
  <c r="A1385" i="3"/>
  <c r="A1384" i="3"/>
  <c r="A1383" i="3"/>
  <c r="A1382" i="3"/>
  <c r="A1381" i="3"/>
  <c r="A1380" i="3"/>
  <c r="A1379" i="3"/>
  <c r="A1378" i="3"/>
  <c r="A1377" i="3"/>
  <c r="A1376" i="3"/>
  <c r="A1375" i="3"/>
  <c r="A1374" i="3"/>
  <c r="A1373" i="3"/>
  <c r="A1372" i="3"/>
  <c r="A1371" i="3"/>
  <c r="A1370" i="3"/>
  <c r="A1369" i="3"/>
  <c r="A1368" i="3"/>
  <c r="A1367" i="3"/>
  <c r="A1366" i="3"/>
  <c r="A1365" i="3"/>
  <c r="A1364" i="3"/>
  <c r="A1363" i="3"/>
  <c r="A1362" i="3"/>
  <c r="A1361" i="3"/>
  <c r="A1360" i="3"/>
  <c r="A1359" i="3"/>
  <c r="A1358" i="3"/>
  <c r="A1357" i="3"/>
  <c r="A1356" i="3"/>
  <c r="A1355" i="3"/>
  <c r="A1354" i="3"/>
  <c r="A1353" i="3"/>
  <c r="A1352" i="3"/>
  <c r="A1351" i="3"/>
  <c r="A1350" i="3"/>
  <c r="A1349" i="3"/>
  <c r="A1348" i="3"/>
  <c r="A1347" i="3"/>
  <c r="A1346" i="3"/>
  <c r="A1345" i="3"/>
  <c r="A1344" i="3"/>
  <c r="A1343" i="3"/>
  <c r="A1342" i="3"/>
  <c r="A1341" i="3"/>
  <c r="A1340" i="3"/>
  <c r="A1339" i="3"/>
  <c r="A1338" i="3"/>
  <c r="A1337" i="3"/>
  <c r="A1336" i="3"/>
  <c r="A1335" i="3"/>
  <c r="A1334" i="3"/>
  <c r="A1333" i="3"/>
  <c r="A1332" i="3"/>
  <c r="A1331" i="3"/>
  <c r="A1330" i="3"/>
  <c r="A1329" i="3"/>
  <c r="A1328" i="3"/>
  <c r="A1327" i="3"/>
  <c r="A1326" i="3"/>
  <c r="A1325" i="3"/>
  <c r="A1324" i="3"/>
  <c r="A1323" i="3"/>
  <c r="A1322" i="3"/>
  <c r="A1321" i="3"/>
  <c r="A1320" i="3"/>
  <c r="A1319" i="3"/>
  <c r="A1318" i="3"/>
  <c r="A1317" i="3"/>
  <c r="A1316" i="3"/>
  <c r="A1315" i="3"/>
  <c r="A1314" i="3"/>
  <c r="A1313" i="3"/>
  <c r="A1312" i="3"/>
  <c r="A1311" i="3"/>
  <c r="A1310" i="3"/>
  <c r="A1309" i="3"/>
  <c r="A1308" i="3"/>
  <c r="A1307" i="3"/>
  <c r="A1306" i="3"/>
  <c r="A1305" i="3"/>
  <c r="A1304" i="3"/>
  <c r="A1303" i="3"/>
  <c r="A1302" i="3"/>
  <c r="A1301" i="3"/>
  <c r="A1300" i="3"/>
  <c r="A1299" i="3"/>
  <c r="A1298" i="3"/>
  <c r="A1297" i="3"/>
  <c r="A1296" i="3"/>
  <c r="A1295" i="3"/>
  <c r="A1294" i="3"/>
  <c r="A1293" i="3"/>
  <c r="A1292" i="3"/>
  <c r="A1291" i="3"/>
  <c r="A1290" i="3"/>
  <c r="A1289" i="3"/>
  <c r="A1288" i="3"/>
  <c r="A1287" i="3"/>
  <c r="A1286" i="3"/>
  <c r="A1285" i="3"/>
  <c r="A1284" i="3"/>
  <c r="A1283" i="3"/>
  <c r="A1282" i="3"/>
  <c r="A1281" i="3"/>
  <c r="A1280" i="3"/>
  <c r="A1279" i="3"/>
  <c r="A1278" i="3"/>
  <c r="A1277" i="3"/>
  <c r="A1276" i="3"/>
  <c r="A1275" i="3"/>
  <c r="A1274" i="3"/>
  <c r="A1273" i="3"/>
  <c r="A1272" i="3"/>
  <c r="A1271" i="3"/>
  <c r="A1270" i="3"/>
  <c r="A1269" i="3"/>
  <c r="A1268" i="3"/>
  <c r="A1267" i="3"/>
  <c r="A1266" i="3"/>
  <c r="A1265" i="3"/>
  <c r="A1264" i="3"/>
  <c r="A1263" i="3"/>
  <c r="A1262" i="3"/>
  <c r="A1261" i="3"/>
  <c r="A1260" i="3"/>
  <c r="A1259" i="3"/>
  <c r="A1258" i="3"/>
  <c r="A1257" i="3"/>
  <c r="A1256" i="3"/>
  <c r="A1255" i="3"/>
  <c r="A1254" i="3"/>
  <c r="A1253" i="3"/>
  <c r="A1252" i="3"/>
  <c r="A1251" i="3"/>
  <c r="A1250" i="3"/>
  <c r="A1249" i="3"/>
  <c r="A1248" i="3"/>
  <c r="A1247" i="3"/>
  <c r="A1246" i="3"/>
  <c r="A1245" i="3"/>
  <c r="A1244" i="3"/>
  <c r="A1243" i="3"/>
  <c r="A1242" i="3"/>
  <c r="A1241" i="3"/>
  <c r="A1240" i="3"/>
  <c r="A1239" i="3"/>
  <c r="A1238" i="3"/>
  <c r="A1237" i="3"/>
  <c r="A1236" i="3"/>
  <c r="A1235" i="3"/>
  <c r="A1234" i="3"/>
  <c r="A1233" i="3"/>
  <c r="A1232" i="3"/>
  <c r="A1231" i="3"/>
  <c r="A1230" i="3"/>
  <c r="A1229" i="3"/>
  <c r="A1228" i="3"/>
  <c r="A1227" i="3"/>
  <c r="A1226" i="3"/>
  <c r="A1225" i="3"/>
  <c r="A1224" i="3"/>
  <c r="A1223" i="3"/>
  <c r="A1222" i="3"/>
  <c r="A1221" i="3"/>
  <c r="A1220" i="3"/>
  <c r="A1219" i="3"/>
  <c r="A1218" i="3"/>
  <c r="A1217" i="3"/>
  <c r="A1216" i="3"/>
  <c r="A1215" i="3"/>
  <c r="A1214" i="3"/>
  <c r="A1213" i="3"/>
  <c r="A1212" i="3"/>
  <c r="A1211" i="3"/>
  <c r="A1210" i="3"/>
  <c r="A1209" i="3"/>
  <c r="A1208" i="3"/>
  <c r="A1207" i="3"/>
  <c r="A1206" i="3"/>
  <c r="A1205" i="3"/>
  <c r="A1204" i="3"/>
  <c r="A1203" i="3"/>
  <c r="A1202" i="3"/>
  <c r="A1201" i="3"/>
  <c r="A1200" i="3"/>
  <c r="A1199" i="3"/>
  <c r="A1198" i="3"/>
  <c r="A1197" i="3"/>
  <c r="A1196" i="3"/>
  <c r="A1195" i="3"/>
  <c r="A1194" i="3"/>
  <c r="A1193" i="3"/>
  <c r="A1192" i="3"/>
  <c r="A1191" i="3"/>
  <c r="A1190" i="3"/>
  <c r="A1189" i="3"/>
  <c r="A1188" i="3"/>
  <c r="A1187" i="3"/>
  <c r="A1186" i="3"/>
  <c r="A1185" i="3"/>
  <c r="A1184" i="3"/>
  <c r="A1183" i="3"/>
  <c r="A1182" i="3"/>
  <c r="A1181" i="3"/>
  <c r="A1180" i="3"/>
  <c r="A1179" i="3"/>
  <c r="A1178" i="3"/>
  <c r="A1177" i="3"/>
  <c r="A1176" i="3"/>
  <c r="A1175" i="3"/>
  <c r="A1174" i="3"/>
  <c r="A1173" i="3"/>
  <c r="A1172" i="3"/>
  <c r="A1171" i="3"/>
  <c r="A1170" i="3"/>
  <c r="A1169" i="3"/>
  <c r="A1168" i="3"/>
  <c r="A1167" i="3"/>
  <c r="A1166" i="3"/>
  <c r="A1165" i="3"/>
  <c r="A1164" i="3"/>
  <c r="A1163" i="3"/>
  <c r="A1162" i="3"/>
  <c r="A1161" i="3"/>
  <c r="A1160" i="3"/>
  <c r="A1159" i="3"/>
  <c r="A1158" i="3"/>
  <c r="A1157" i="3"/>
  <c r="A1156" i="3"/>
  <c r="A1155" i="3"/>
  <c r="A1154" i="3"/>
  <c r="A1153" i="3"/>
  <c r="A1152" i="3"/>
  <c r="A1151" i="3"/>
  <c r="A1150" i="3"/>
  <c r="A1149" i="3"/>
  <c r="A1148" i="3"/>
  <c r="A1147" i="3"/>
  <c r="A1146" i="3"/>
  <c r="A1145" i="3"/>
  <c r="A1144" i="3"/>
  <c r="A1143" i="3"/>
  <c r="A1142" i="3"/>
  <c r="A1141" i="3"/>
  <c r="A1140" i="3"/>
  <c r="A1139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95" i="3"/>
  <c r="A1094" i="3"/>
  <c r="A1093" i="3"/>
  <c r="A1092" i="3"/>
  <c r="A1091" i="3"/>
  <c r="A1090" i="3"/>
  <c r="A1089" i="3"/>
  <c r="A1088" i="3"/>
  <c r="A1087" i="3"/>
  <c r="A1086" i="3"/>
  <c r="A1085" i="3"/>
  <c r="A1084" i="3"/>
  <c r="A1083" i="3"/>
  <c r="A1082" i="3"/>
  <c r="A1081" i="3"/>
  <c r="A1080" i="3"/>
  <c r="A1079" i="3"/>
  <c r="A1078" i="3"/>
  <c r="A1077" i="3"/>
  <c r="A1076" i="3"/>
  <c r="A1075" i="3"/>
  <c r="A1074" i="3"/>
  <c r="A1073" i="3"/>
  <c r="A1072" i="3"/>
  <c r="A1071" i="3"/>
  <c r="A1070" i="3"/>
  <c r="A1069" i="3"/>
  <c r="A1068" i="3"/>
  <c r="A1067" i="3"/>
  <c r="A1066" i="3"/>
  <c r="A1065" i="3"/>
  <c r="A1064" i="3"/>
  <c r="A1063" i="3"/>
  <c r="A1062" i="3"/>
  <c r="A1061" i="3"/>
  <c r="A1060" i="3"/>
  <c r="A1059" i="3"/>
  <c r="A1058" i="3"/>
  <c r="A1057" i="3"/>
  <c r="A1056" i="3"/>
  <c r="A1055" i="3"/>
  <c r="A1054" i="3"/>
  <c r="A1053" i="3"/>
  <c r="A1052" i="3"/>
  <c r="A1051" i="3"/>
  <c r="A1050" i="3"/>
  <c r="A1049" i="3"/>
  <c r="A1048" i="3"/>
  <c r="A1047" i="3"/>
  <c r="A1046" i="3"/>
  <c r="A1045" i="3"/>
  <c r="A1044" i="3"/>
  <c r="A1043" i="3"/>
  <c r="A1042" i="3"/>
  <c r="A1041" i="3"/>
  <c r="A1040" i="3"/>
  <c r="A1039" i="3"/>
  <c r="A1038" i="3"/>
  <c r="A1037" i="3"/>
  <c r="A1036" i="3"/>
  <c r="A1035" i="3"/>
  <c r="A1034" i="3"/>
  <c r="A1033" i="3"/>
  <c r="A1032" i="3"/>
  <c r="A1031" i="3"/>
  <c r="A1030" i="3"/>
  <c r="A1029" i="3"/>
  <c r="A1028" i="3"/>
  <c r="A1027" i="3"/>
  <c r="A1026" i="3"/>
  <c r="A1025" i="3"/>
  <c r="A1024" i="3"/>
  <c r="A1023" i="3"/>
  <c r="A1022" i="3"/>
  <c r="A1021" i="3"/>
  <c r="A1020" i="3"/>
  <c r="A1019" i="3"/>
  <c r="A1018" i="3"/>
  <c r="A1017" i="3"/>
  <c r="A1016" i="3"/>
  <c r="A1015" i="3"/>
  <c r="A1014" i="3"/>
  <c r="A1013" i="3"/>
  <c r="A1012" i="3"/>
  <c r="A1011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I4" i="1" l="1"/>
  <c r="C1896" i="3" l="1"/>
  <c r="C1895" i="3"/>
  <c r="C1894" i="3"/>
  <c r="C1893" i="3"/>
  <c r="C1892" i="3"/>
  <c r="C1891" i="3"/>
  <c r="C1890" i="3"/>
  <c r="C1889" i="3"/>
  <c r="C1888" i="3"/>
  <c r="C1887" i="3"/>
  <c r="C1886" i="3"/>
  <c r="C1885" i="3"/>
  <c r="C1884" i="3"/>
  <c r="C1883" i="3"/>
  <c r="C1882" i="3"/>
  <c r="C1881" i="3"/>
  <c r="C1880" i="3"/>
  <c r="C1879" i="3"/>
  <c r="C1878" i="3"/>
  <c r="C1877" i="3"/>
  <c r="C1876" i="3"/>
  <c r="C1875" i="3"/>
  <c r="C1874" i="3"/>
  <c r="C1873" i="3"/>
  <c r="C1872" i="3"/>
  <c r="C1871" i="3"/>
  <c r="C1870" i="3"/>
  <c r="C1869" i="3"/>
  <c r="C1868" i="3"/>
  <c r="C1867" i="3"/>
  <c r="C1866" i="3"/>
  <c r="C1865" i="3"/>
  <c r="C1864" i="3"/>
  <c r="C1863" i="3"/>
  <c r="C1862" i="3"/>
  <c r="C1861" i="3"/>
  <c r="C1860" i="3"/>
  <c r="C1859" i="3"/>
  <c r="C1858" i="3"/>
  <c r="C1857" i="3"/>
  <c r="C1856" i="3"/>
  <c r="C1855" i="3"/>
  <c r="C1854" i="3"/>
  <c r="C1853" i="3"/>
  <c r="C1852" i="3"/>
  <c r="C1851" i="3"/>
  <c r="C1850" i="3"/>
  <c r="C1849" i="3"/>
  <c r="C1848" i="3"/>
  <c r="C1847" i="3"/>
  <c r="C1846" i="3"/>
  <c r="C1845" i="3"/>
  <c r="C1844" i="3"/>
  <c r="C1843" i="3"/>
  <c r="C1842" i="3"/>
  <c r="C1841" i="3"/>
  <c r="C1840" i="3"/>
  <c r="C1839" i="3"/>
  <c r="C1838" i="3"/>
  <c r="C1837" i="3"/>
  <c r="C1836" i="3"/>
  <c r="C1835" i="3"/>
  <c r="C1834" i="3"/>
  <c r="C1833" i="3"/>
  <c r="C1832" i="3"/>
  <c r="C1831" i="3"/>
  <c r="C1830" i="3"/>
  <c r="C1829" i="3"/>
  <c r="C1828" i="3"/>
  <c r="C1827" i="3"/>
  <c r="C1826" i="3"/>
  <c r="C1825" i="3"/>
  <c r="C1824" i="3"/>
  <c r="C1823" i="3"/>
  <c r="C1822" i="3"/>
  <c r="C1821" i="3"/>
  <c r="C1820" i="3"/>
  <c r="C1819" i="3"/>
  <c r="C1818" i="3"/>
  <c r="C1817" i="3"/>
  <c r="C1816" i="3"/>
  <c r="C1815" i="3"/>
  <c r="C1814" i="3"/>
  <c r="C1813" i="3"/>
  <c r="C1812" i="3"/>
  <c r="C1811" i="3"/>
  <c r="C1810" i="3"/>
  <c r="C1809" i="3"/>
  <c r="C1808" i="3"/>
  <c r="C1807" i="3"/>
  <c r="C1806" i="3"/>
  <c r="C1805" i="3"/>
  <c r="C1804" i="3"/>
  <c r="C1803" i="3"/>
  <c r="C1802" i="3"/>
  <c r="C1801" i="3"/>
  <c r="C1800" i="3"/>
  <c r="C1799" i="3"/>
  <c r="C1798" i="3"/>
  <c r="C1797" i="3"/>
  <c r="C1796" i="3"/>
  <c r="C1795" i="3"/>
  <c r="C1794" i="3"/>
  <c r="C1793" i="3"/>
  <c r="C1792" i="3"/>
  <c r="C1791" i="3"/>
  <c r="C1790" i="3"/>
  <c r="C1789" i="3"/>
  <c r="C1788" i="3"/>
  <c r="C1787" i="3"/>
  <c r="C1786" i="3"/>
  <c r="C1785" i="3"/>
  <c r="C1784" i="3"/>
  <c r="C1783" i="3"/>
  <c r="C1782" i="3"/>
  <c r="C1781" i="3"/>
  <c r="C1780" i="3"/>
  <c r="C1779" i="3"/>
  <c r="C1778" i="3"/>
  <c r="C1777" i="3"/>
  <c r="C1776" i="3"/>
  <c r="C1775" i="3"/>
  <c r="C1774" i="3"/>
  <c r="C1773" i="3"/>
  <c r="C1772" i="3"/>
  <c r="C1771" i="3"/>
  <c r="C1770" i="3"/>
  <c r="C1769" i="3"/>
  <c r="C1768" i="3"/>
  <c r="C1767" i="3"/>
  <c r="C1766" i="3"/>
  <c r="C1765" i="3"/>
  <c r="C1764" i="3"/>
  <c r="C1763" i="3"/>
  <c r="C1762" i="3"/>
  <c r="C1761" i="3"/>
  <c r="C1760" i="3"/>
  <c r="C1759" i="3"/>
  <c r="C1758" i="3"/>
  <c r="C1757" i="3"/>
  <c r="C1756" i="3"/>
  <c r="C1755" i="3"/>
  <c r="C1754" i="3"/>
  <c r="C1753" i="3"/>
  <c r="C1752" i="3"/>
  <c r="C1751" i="3"/>
  <c r="C1750" i="3"/>
  <c r="C1749" i="3"/>
  <c r="C1748" i="3"/>
  <c r="C1747" i="3"/>
  <c r="C1746" i="3"/>
  <c r="C1745" i="3"/>
  <c r="C1744" i="3"/>
  <c r="C1743" i="3"/>
  <c r="C1742" i="3"/>
  <c r="C1741" i="3"/>
  <c r="C1740" i="3"/>
  <c r="C1739" i="3"/>
  <c r="C1738" i="3"/>
  <c r="C1737" i="3"/>
  <c r="C1736" i="3"/>
  <c r="C1735" i="3"/>
  <c r="C1734" i="3"/>
  <c r="C1733" i="3"/>
  <c r="C1732" i="3"/>
  <c r="C1731" i="3"/>
  <c r="C1730" i="3"/>
  <c r="C1729" i="3"/>
  <c r="C1728" i="3"/>
  <c r="C1727" i="3"/>
  <c r="C1726" i="3"/>
  <c r="C1725" i="3"/>
  <c r="C1724" i="3"/>
  <c r="C1723" i="3"/>
  <c r="C1722" i="3"/>
  <c r="C1721" i="3"/>
  <c r="C1720" i="3"/>
  <c r="C1719" i="3"/>
  <c r="C1718" i="3"/>
  <c r="C1717" i="3"/>
  <c r="C1716" i="3"/>
  <c r="C1715" i="3"/>
  <c r="C1714" i="3"/>
  <c r="C1713" i="3"/>
  <c r="C1712" i="3"/>
  <c r="C1711" i="3"/>
  <c r="C1710" i="3"/>
  <c r="C1709" i="3"/>
  <c r="C1708" i="3"/>
  <c r="C1707" i="3"/>
  <c r="C1706" i="3"/>
  <c r="C1705" i="3"/>
  <c r="C1704" i="3"/>
  <c r="C1703" i="3"/>
  <c r="C1702" i="3"/>
  <c r="C1701" i="3"/>
  <c r="C1700" i="3"/>
  <c r="C1699" i="3"/>
  <c r="C1698" i="3"/>
  <c r="C1697" i="3"/>
  <c r="C1696" i="3"/>
  <c r="C1695" i="3"/>
  <c r="C1694" i="3"/>
  <c r="C1693" i="3"/>
  <c r="C1692" i="3"/>
  <c r="C1691" i="3"/>
  <c r="C1690" i="3"/>
  <c r="C1689" i="3"/>
  <c r="C1688" i="3"/>
  <c r="C1687" i="3"/>
  <c r="C1686" i="3"/>
  <c r="C1685" i="3"/>
  <c r="C1684" i="3"/>
  <c r="C1683" i="3"/>
  <c r="C1682" i="3"/>
  <c r="C1681" i="3"/>
  <c r="C1680" i="3"/>
  <c r="C1679" i="3"/>
  <c r="C1678" i="3"/>
  <c r="C1677" i="3"/>
  <c r="C1676" i="3"/>
  <c r="C1675" i="3"/>
  <c r="C1674" i="3"/>
  <c r="C1673" i="3"/>
  <c r="C1672" i="3"/>
  <c r="C1671" i="3"/>
  <c r="C1670" i="3"/>
  <c r="C1669" i="3"/>
  <c r="C1668" i="3"/>
  <c r="C1667" i="3"/>
  <c r="C1666" i="3"/>
  <c r="C1665" i="3"/>
  <c r="C1664" i="3"/>
  <c r="C1663" i="3"/>
  <c r="C1662" i="3"/>
  <c r="C1661" i="3"/>
  <c r="C1660" i="3"/>
  <c r="C1659" i="3"/>
  <c r="C1658" i="3"/>
  <c r="C1657" i="3"/>
  <c r="C1656" i="3"/>
  <c r="C1655" i="3"/>
  <c r="C1654" i="3"/>
  <c r="C1653" i="3"/>
  <c r="C1652" i="3"/>
  <c r="C1651" i="3"/>
  <c r="C1650" i="3"/>
  <c r="C1649" i="3"/>
  <c r="C1648" i="3"/>
  <c r="C1647" i="3"/>
  <c r="C1646" i="3"/>
  <c r="C1645" i="3"/>
  <c r="C1644" i="3"/>
  <c r="C1643" i="3"/>
  <c r="C1642" i="3"/>
  <c r="C1641" i="3"/>
  <c r="C1640" i="3"/>
  <c r="C1639" i="3"/>
  <c r="C1638" i="3"/>
  <c r="C1637" i="3"/>
  <c r="C1636" i="3"/>
  <c r="C1635" i="3"/>
  <c r="C1634" i="3"/>
  <c r="C1633" i="3"/>
  <c r="C1632" i="3"/>
  <c r="C1631" i="3"/>
  <c r="C1630" i="3"/>
  <c r="C1629" i="3"/>
  <c r="C1628" i="3"/>
  <c r="C1627" i="3"/>
  <c r="C1626" i="3"/>
  <c r="C1625" i="3"/>
  <c r="C1624" i="3"/>
  <c r="C1623" i="3"/>
  <c r="C1622" i="3"/>
  <c r="C1621" i="3"/>
  <c r="C1620" i="3"/>
  <c r="C1619" i="3"/>
  <c r="C1618" i="3"/>
  <c r="C1617" i="3"/>
  <c r="C1616" i="3"/>
  <c r="C1615" i="3"/>
  <c r="C1614" i="3"/>
  <c r="C1613" i="3"/>
  <c r="C1612" i="3"/>
  <c r="C1611" i="3"/>
  <c r="C1610" i="3"/>
  <c r="C1609" i="3"/>
  <c r="C1608" i="3"/>
  <c r="C1607" i="3"/>
  <c r="C1606" i="3"/>
  <c r="C1605" i="3"/>
  <c r="C1604" i="3"/>
  <c r="C1603" i="3"/>
  <c r="C1602" i="3"/>
  <c r="C1601" i="3"/>
  <c r="C1600" i="3"/>
  <c r="C1599" i="3"/>
  <c r="C1598" i="3"/>
  <c r="C1597" i="3"/>
  <c r="C1596" i="3"/>
  <c r="C1595" i="3"/>
  <c r="C1594" i="3"/>
  <c r="C1593" i="3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F14" i="1" l="1"/>
  <c r="D8" i="1"/>
  <c r="D9" i="1" s="1"/>
  <c r="I5" i="1"/>
  <c r="I6" i="1" s="1"/>
  <c r="E18" i="1" l="1"/>
  <c r="F18" i="1" s="1"/>
  <c r="E20" i="1"/>
  <c r="F20" i="1" s="1"/>
  <c r="E30" i="1"/>
  <c r="F30" i="1" s="1"/>
  <c r="E17" i="1"/>
  <c r="E26" i="1"/>
  <c r="F26" i="1" s="1"/>
  <c r="E29" i="1"/>
  <c r="F29" i="1" s="1"/>
  <c r="E16" i="1"/>
  <c r="F16" i="1" s="1"/>
  <c r="E22" i="1"/>
  <c r="F22" i="1" s="1"/>
  <c r="E21" i="1"/>
  <c r="F21" i="1" s="1"/>
  <c r="E24" i="1"/>
  <c r="F24" i="1" s="1"/>
  <c r="E28" i="1"/>
  <c r="F28" i="1" s="1"/>
  <c r="E25" i="1"/>
  <c r="F25" i="1" s="1"/>
  <c r="F17" i="1" l="1"/>
</calcChain>
</file>

<file path=xl/sharedStrings.xml><?xml version="1.0" encoding="utf-8"?>
<sst xmlns="http://schemas.openxmlformats.org/spreadsheetml/2006/main" count="111" uniqueCount="50">
  <si>
    <t>BRUT</t>
  </si>
  <si>
    <t>MB</t>
  </si>
  <si>
    <t>Taux MB</t>
  </si>
  <si>
    <t>(1) Hors prélévement libératoire, ACCRE et ARCE</t>
  </si>
  <si>
    <t>(2) Hors frais et dépenses</t>
  </si>
  <si>
    <t>(3) Hors frais</t>
  </si>
  <si>
    <r>
      <t xml:space="preserve">1 - TJM </t>
    </r>
    <r>
      <rPr>
        <sz val="8"/>
        <color theme="1"/>
        <rFont val="Calibri"/>
        <family val="2"/>
        <scheme val="minor"/>
      </rPr>
      <t>(tarif de vente au client final)</t>
    </r>
  </si>
  <si>
    <r>
      <t xml:space="preserve">1 - CJM </t>
    </r>
    <r>
      <rPr>
        <sz val="8"/>
        <color theme="1"/>
        <rFont val="Calibri"/>
        <family val="2"/>
        <scheme val="minor"/>
      </rPr>
      <t>(cout d'achat de la prestation)</t>
    </r>
  </si>
  <si>
    <r>
      <t>Solution société : SAS ou SASU</t>
    </r>
    <r>
      <rPr>
        <sz val="8"/>
        <color theme="1"/>
        <rFont val="Calibri"/>
        <family val="2"/>
        <scheme val="minor"/>
      </rPr>
      <t xml:space="preserve"> </t>
    </r>
    <r>
      <rPr>
        <vertAlign val="superscript"/>
        <sz val="8"/>
        <color theme="1"/>
        <rFont val="Calibri"/>
        <family val="2"/>
        <scheme val="minor"/>
      </rPr>
      <t>(2)</t>
    </r>
  </si>
  <si>
    <r>
      <t>Solution société : SARL ou EURL</t>
    </r>
    <r>
      <rPr>
        <sz val="8"/>
        <color theme="1"/>
        <rFont val="Calibri"/>
        <family val="2"/>
        <scheme val="minor"/>
      </rPr>
      <t xml:space="preserve"> </t>
    </r>
    <r>
      <rPr>
        <vertAlign val="superscript"/>
        <sz val="8"/>
        <color theme="1"/>
        <rFont val="Calibri"/>
        <family val="2"/>
        <scheme val="minor"/>
      </rPr>
      <t>(2)</t>
    </r>
  </si>
  <si>
    <r>
      <t>Solution Micro/auto Entreprise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vertAlign val="superscript"/>
        <sz val="8"/>
        <color theme="1"/>
        <rFont val="Calibri"/>
        <family val="2"/>
        <scheme val="minor"/>
      </rPr>
      <t>(1)</t>
    </r>
  </si>
  <si>
    <t>Nombre de jours de prestation</t>
  </si>
  <si>
    <t>Devenir indépendant, sereinement !</t>
  </si>
  <si>
    <r>
      <t xml:space="preserve">Solution salarié : Portage Salarial </t>
    </r>
    <r>
      <rPr>
        <vertAlign val="superscript"/>
        <sz val="8"/>
        <color theme="1"/>
        <rFont val="Calibri"/>
        <family val="2"/>
        <scheme val="minor"/>
      </rPr>
      <t>(3)</t>
    </r>
  </si>
  <si>
    <t>ME</t>
  </si>
  <si>
    <t>SASU</t>
  </si>
  <si>
    <t>EURL</t>
  </si>
  <si>
    <t xml:space="preserve"> Salarié </t>
  </si>
  <si>
    <t>CA utile</t>
  </si>
  <si>
    <t xml:space="preserve"> CA Indep</t>
  </si>
  <si>
    <t xml:space="preserve"> NET </t>
  </si>
  <si>
    <t xml:space="preserve"> NET après impots </t>
  </si>
  <si>
    <t xml:space="preserve"> NET après imp. </t>
  </si>
  <si>
    <t>NET</t>
  </si>
  <si>
    <t>NET après impots</t>
  </si>
  <si>
    <t xml:space="preserve"> BRUT </t>
  </si>
  <si>
    <t xml:space="preserve"> NET après impt </t>
  </si>
  <si>
    <t>CA : CJM x jours annuels</t>
  </si>
  <si>
    <t>Commission</t>
  </si>
  <si>
    <t>CA ME : CA * (1-commission)</t>
  </si>
  <si>
    <t>Valeure de recherche la plus proche</t>
  </si>
  <si>
    <t>Clef 1</t>
  </si>
  <si>
    <t>Clef 2</t>
  </si>
  <si>
    <t>Revenu net après impôt</t>
  </si>
  <si>
    <t>Salaire net</t>
  </si>
  <si>
    <t>Salaire net après impôt</t>
  </si>
  <si>
    <t>Salaire brut</t>
  </si>
  <si>
    <t>A</t>
  </si>
  <si>
    <t>B</t>
  </si>
  <si>
    <t>C</t>
  </si>
  <si>
    <t>D</t>
  </si>
  <si>
    <t>A modifier par l'utilisateur</t>
  </si>
  <si>
    <t>Paramétre en dur doit etre paramétrable par l'admin à l'instanciation de la page</t>
  </si>
  <si>
    <t>Par défaut à 228 à l'ouverture de la page web, mais modifiable par l'utilisateur</t>
  </si>
  <si>
    <t>Annuel</t>
  </si>
  <si>
    <t>Mensuel</t>
  </si>
  <si>
    <t>Simulateur</t>
  </si>
  <si>
    <t>Revenu eq. BRUT</t>
  </si>
  <si>
    <t>Revenu net</t>
  </si>
  <si>
    <t>simplifié                      détaillé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</si>
</sst>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#,##0\ &quot;€&quot;;\-#,##0\ &quot;€&quot;"/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%"/>
    <numFmt numFmtId="166" formatCode="_-* #,##0.000\ &quot;€&quot;_-;\-* #,##0.0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4" xfId="0" applyBorder="1"/>
    <xf numFmtId="0" fontId="0" fillId="0" borderId="0" xfId="0" applyBorder="1"/>
    <xf numFmtId="5" fontId="0" fillId="2" borderId="9" xfId="1" applyNumberFormat="1" applyFont="1" applyFill="1" applyBorder="1" applyAlignment="1">
      <alignment horizontal="center" vertical="center"/>
    </xf>
    <xf numFmtId="5" fontId="0" fillId="2" borderId="10" xfId="1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5" fontId="0" fillId="3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5" borderId="4" xfId="0" applyFill="1" applyBorder="1"/>
    <xf numFmtId="0" fontId="0" fillId="6" borderId="4" xfId="0" applyFill="1" applyBorder="1"/>
    <xf numFmtId="0" fontId="0" fillId="7" borderId="1" xfId="0" applyFill="1" applyBorder="1"/>
    <xf numFmtId="0" fontId="0" fillId="7" borderId="4" xfId="0" applyFill="1" applyBorder="1"/>
    <xf numFmtId="0" fontId="0" fillId="8" borderId="4" xfId="0" applyFill="1" applyBorder="1"/>
    <xf numFmtId="0" fontId="0" fillId="8" borderId="6" xfId="0" applyFill="1" applyBorder="1"/>
    <xf numFmtId="164" fontId="8" fillId="6" borderId="2" xfId="1" applyNumberFormat="1" applyFont="1" applyFill="1" applyBorder="1" applyAlignment="1">
      <alignment horizontal="center" vertical="center" wrapText="1"/>
    </xf>
    <xf numFmtId="164" fontId="8" fillId="5" borderId="2" xfId="1" applyNumberFormat="1" applyFont="1" applyFill="1" applyBorder="1" applyAlignment="1">
      <alignment horizontal="center" vertical="center" wrapText="1"/>
    </xf>
    <xf numFmtId="164" fontId="8" fillId="9" borderId="2" xfId="1" applyNumberFormat="1" applyFont="1" applyFill="1" applyBorder="1" applyAlignment="1">
      <alignment horizontal="center" vertical="center" wrapText="1"/>
    </xf>
    <xf numFmtId="164" fontId="8" fillId="9" borderId="3" xfId="1" applyNumberFormat="1" applyFont="1" applyFill="1" applyBorder="1" applyAlignment="1">
      <alignment horizontal="center" vertical="center" wrapText="1"/>
    </xf>
    <xf numFmtId="164" fontId="4" fillId="6" borderId="7" xfId="1" applyNumberFormat="1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horizontal="center" vertical="center" wrapText="1"/>
    </xf>
    <xf numFmtId="164" fontId="4" fillId="9" borderId="7" xfId="1" applyNumberFormat="1" applyFont="1" applyFill="1" applyBorder="1" applyAlignment="1">
      <alignment horizontal="center" vertical="center" wrapText="1"/>
    </xf>
    <xf numFmtId="164" fontId="4" fillId="9" borderId="8" xfId="1" applyNumberFormat="1" applyFont="1" applyFill="1" applyBorder="1" applyAlignment="1">
      <alignment horizontal="center" vertical="center" wrapText="1"/>
    </xf>
    <xf numFmtId="164" fontId="4" fillId="9" borderId="0" xfId="1" applyNumberFormat="1" applyFont="1" applyFill="1" applyBorder="1" applyAlignment="1">
      <alignment horizontal="center" vertical="center"/>
    </xf>
    <xf numFmtId="164" fontId="4" fillId="9" borderId="5" xfId="1" applyNumberFormat="1" applyFont="1" applyFill="1" applyBorder="1" applyAlignment="1">
      <alignment horizontal="center" vertical="center"/>
    </xf>
    <xf numFmtId="164" fontId="8" fillId="5" borderId="3" xfId="1" applyNumberFormat="1" applyFont="1" applyFill="1" applyBorder="1" applyAlignment="1">
      <alignment horizontal="center" vertical="center" wrapText="1"/>
    </xf>
    <xf numFmtId="164" fontId="4" fillId="5" borderId="0" xfId="1" applyNumberFormat="1" applyFont="1" applyFill="1" applyBorder="1"/>
    <xf numFmtId="164" fontId="4" fillId="5" borderId="5" xfId="1" applyNumberFormat="1" applyFont="1" applyFill="1" applyBorder="1"/>
    <xf numFmtId="164" fontId="8" fillId="6" borderId="3" xfId="1" applyNumberFormat="1" applyFont="1" applyFill="1" applyBorder="1" applyAlignment="1">
      <alignment horizontal="center" vertical="center" wrapText="1"/>
    </xf>
    <xf numFmtId="164" fontId="4" fillId="6" borderId="0" xfId="1" applyNumberFormat="1" applyFont="1" applyFill="1" applyBorder="1"/>
    <xf numFmtId="164" fontId="4" fillId="6" borderId="5" xfId="1" applyNumberFormat="1" applyFont="1" applyFill="1" applyBorder="1"/>
    <xf numFmtId="164" fontId="4" fillId="6" borderId="0" xfId="1" applyNumberFormat="1" applyFont="1" applyFill="1" applyBorder="1" applyAlignment="1">
      <alignment horizontal="center" vertical="center"/>
    </xf>
    <xf numFmtId="164" fontId="2" fillId="7" borderId="2" xfId="1" applyNumberFormat="1" applyFont="1" applyFill="1" applyBorder="1" applyAlignment="1">
      <alignment horizontal="center" vertical="center"/>
    </xf>
    <xf numFmtId="164" fontId="2" fillId="7" borderId="3" xfId="1" applyNumberFormat="1" applyFont="1" applyFill="1" applyBorder="1" applyAlignment="1">
      <alignment horizontal="center" vertical="center"/>
    </xf>
    <xf numFmtId="164" fontId="0" fillId="7" borderId="0" xfId="1" applyNumberFormat="1" applyFont="1" applyFill="1" applyBorder="1" applyAlignment="1">
      <alignment horizontal="center" vertical="center"/>
    </xf>
    <xf numFmtId="164" fontId="0" fillId="7" borderId="5" xfId="1" applyNumberFormat="1" applyFont="1" applyFill="1" applyBorder="1" applyAlignment="1">
      <alignment horizontal="center" vertical="center"/>
    </xf>
    <xf numFmtId="164" fontId="2" fillId="7" borderId="0" xfId="1" applyNumberFormat="1" applyFont="1" applyFill="1" applyBorder="1" applyAlignment="1">
      <alignment horizontal="center" vertical="center"/>
    </xf>
    <xf numFmtId="164" fontId="2" fillId="7" borderId="5" xfId="1" applyNumberFormat="1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2" fillId="6" borderId="0" xfId="1" applyNumberFormat="1" applyFont="1" applyFill="1" applyBorder="1" applyAlignment="1">
      <alignment horizontal="center" vertical="center"/>
    </xf>
    <xf numFmtId="164" fontId="2" fillId="6" borderId="5" xfId="1" applyNumberFormat="1" applyFont="1" applyFill="1" applyBorder="1" applyAlignment="1">
      <alignment horizontal="center" vertical="center"/>
    </xf>
    <xf numFmtId="164" fontId="0" fillId="6" borderId="0" xfId="1" applyNumberFormat="1" applyFont="1" applyFill="1" applyBorder="1" applyAlignment="1">
      <alignment horizontal="center" vertical="center"/>
    </xf>
    <xf numFmtId="164" fontId="0" fillId="6" borderId="5" xfId="1" applyNumberFormat="1" applyFont="1" applyFill="1" applyBorder="1" applyAlignment="1">
      <alignment horizontal="center" vertical="center"/>
    </xf>
    <xf numFmtId="164" fontId="2" fillId="5" borderId="0" xfId="1" applyNumberFormat="1" applyFont="1" applyFill="1" applyBorder="1" applyAlignment="1">
      <alignment horizontal="center" vertical="center"/>
    </xf>
    <xf numFmtId="164" fontId="2" fillId="5" borderId="5" xfId="1" applyNumberFormat="1" applyFont="1" applyFill="1" applyBorder="1" applyAlignment="1">
      <alignment horizontal="center" vertical="center"/>
    </xf>
    <xf numFmtId="164" fontId="0" fillId="5" borderId="0" xfId="1" applyNumberFormat="1" applyFont="1" applyFill="1" applyBorder="1" applyAlignment="1">
      <alignment horizontal="center" vertical="center"/>
    </xf>
    <xf numFmtId="164" fontId="0" fillId="5" borderId="5" xfId="1" applyNumberFormat="1" applyFont="1" applyFill="1" applyBorder="1" applyAlignment="1">
      <alignment horizontal="center" vertical="center"/>
    </xf>
    <xf numFmtId="164" fontId="2" fillId="8" borderId="0" xfId="1" applyNumberFormat="1" applyFont="1" applyFill="1" applyBorder="1" applyAlignment="1">
      <alignment horizontal="center" vertical="center"/>
    </xf>
    <xf numFmtId="164" fontId="2" fillId="8" borderId="5" xfId="1" applyNumberFormat="1" applyFont="1" applyFill="1" applyBorder="1" applyAlignment="1">
      <alignment horizontal="center" vertical="center"/>
    </xf>
    <xf numFmtId="164" fontId="0" fillId="8" borderId="0" xfId="1" applyNumberFormat="1" applyFont="1" applyFill="1" applyBorder="1" applyAlignment="1">
      <alignment horizontal="center" vertical="center"/>
    </xf>
    <xf numFmtId="164" fontId="0" fillId="8" borderId="5" xfId="1" applyNumberFormat="1" applyFont="1" applyFill="1" applyBorder="1" applyAlignment="1">
      <alignment horizontal="center" vertical="center"/>
    </xf>
    <xf numFmtId="164" fontId="2" fillId="8" borderId="7" xfId="1" applyNumberFormat="1" applyFont="1" applyFill="1" applyBorder="1" applyAlignment="1">
      <alignment horizontal="center" vertical="center"/>
    </xf>
    <xf numFmtId="164" fontId="2" fillId="8" borderId="8" xfId="1" applyNumberFormat="1" applyFont="1" applyFill="1" applyBorder="1" applyAlignment="1">
      <alignment horizontal="center" vertical="center"/>
    </xf>
    <xf numFmtId="0" fontId="9" fillId="0" borderId="0" xfId="0" quotePrefix="1" applyFont="1" applyBorder="1"/>
    <xf numFmtId="0" fontId="2" fillId="7" borderId="2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2" fillId="7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2" fillId="8" borderId="0" xfId="0" applyFont="1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2" fillId="10" borderId="7" xfId="0" applyFont="1" applyFill="1" applyBorder="1" applyAlignment="1">
      <alignment horizontal="left"/>
    </xf>
    <xf numFmtId="164" fontId="4" fillId="6" borderId="0" xfId="1" applyNumberFormat="1" applyFont="1" applyFill="1" applyBorder="1" applyAlignment="1">
      <alignment horizontal="center" vertical="center" wrapText="1"/>
    </xf>
    <xf numFmtId="164" fontId="4" fillId="5" borderId="0" xfId="1" applyNumberFormat="1" applyFont="1" applyFill="1" applyBorder="1" applyAlignment="1">
      <alignment horizontal="center" vertical="center" wrapText="1"/>
    </xf>
    <xf numFmtId="164" fontId="4" fillId="9" borderId="0" xfId="1" applyNumberFormat="1" applyFont="1" applyFill="1" applyBorder="1" applyAlignment="1">
      <alignment horizontal="center" vertical="center" wrapText="1"/>
    </xf>
    <xf numFmtId="164" fontId="4" fillId="9" borderId="5" xfId="1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164" fontId="8" fillId="7" borderId="1" xfId="1" applyNumberFormat="1" applyFont="1" applyFill="1" applyBorder="1" applyAlignment="1">
      <alignment horizontal="center" vertical="center" wrapText="1"/>
    </xf>
    <xf numFmtId="164" fontId="8" fillId="7" borderId="2" xfId="1" applyNumberFormat="1" applyFont="1" applyFill="1" applyBorder="1" applyAlignment="1">
      <alignment horizontal="center" vertical="center" wrapText="1"/>
    </xf>
    <xf numFmtId="164" fontId="8" fillId="7" borderId="3" xfId="1" applyNumberFormat="1" applyFont="1" applyFill="1" applyBorder="1" applyAlignment="1">
      <alignment horizontal="center" vertical="center" wrapText="1"/>
    </xf>
    <xf numFmtId="164" fontId="4" fillId="7" borderId="6" xfId="1" applyNumberFormat="1" applyFont="1" applyFill="1" applyBorder="1" applyAlignment="1">
      <alignment horizontal="center" vertical="center" wrapText="1"/>
    </xf>
    <xf numFmtId="164" fontId="4" fillId="7" borderId="7" xfId="1" applyNumberFormat="1" applyFont="1" applyFill="1" applyBorder="1" applyAlignment="1">
      <alignment horizontal="center" vertical="center" wrapText="1"/>
    </xf>
    <xf numFmtId="164" fontId="4" fillId="7" borderId="8" xfId="1" applyNumberFormat="1" applyFont="1" applyFill="1" applyBorder="1" applyAlignment="1">
      <alignment horizontal="center" vertical="center" wrapText="1"/>
    </xf>
    <xf numFmtId="164" fontId="4" fillId="7" borderId="4" xfId="1" applyNumberFormat="1" applyFont="1" applyFill="1" applyBorder="1" applyAlignment="1">
      <alignment horizontal="center" vertical="center" wrapText="1"/>
    </xf>
    <xf numFmtId="164" fontId="4" fillId="7" borderId="0" xfId="1" applyNumberFormat="1" applyFont="1" applyFill="1" applyBorder="1" applyAlignment="1">
      <alignment horizontal="center" vertical="center" wrapText="1"/>
    </xf>
    <xf numFmtId="164" fontId="4" fillId="7" borderId="5" xfId="1" applyNumberFormat="1" applyFont="1" applyFill="1" applyBorder="1" applyAlignment="1">
      <alignment horizontal="center" vertical="center" wrapText="1"/>
    </xf>
    <xf numFmtId="164" fontId="4" fillId="7" borderId="0" xfId="1" applyNumberFormat="1" applyFont="1" applyFill="1" applyBorder="1"/>
    <xf numFmtId="164" fontId="4" fillId="7" borderId="5" xfId="1" applyNumberFormat="1" applyFont="1" applyFill="1" applyBorder="1"/>
    <xf numFmtId="164" fontId="4" fillId="6" borderId="8" xfId="1" applyNumberFormat="1" applyFont="1" applyFill="1" applyBorder="1" applyAlignment="1">
      <alignment horizontal="center" vertical="center" wrapText="1"/>
    </xf>
    <xf numFmtId="164" fontId="4" fillId="6" borderId="5" xfId="1" applyNumberFormat="1" applyFont="1" applyFill="1" applyBorder="1" applyAlignment="1">
      <alignment horizontal="center" vertical="center" wrapText="1"/>
    </xf>
    <xf numFmtId="164" fontId="4" fillId="5" borderId="8" xfId="1" applyNumberFormat="1" applyFont="1" applyFill="1" applyBorder="1" applyAlignment="1">
      <alignment horizontal="center" vertical="center" wrapText="1"/>
    </xf>
    <xf numFmtId="164" fontId="4" fillId="5" borderId="5" xfId="1" applyNumberFormat="1" applyFont="1" applyFill="1" applyBorder="1" applyAlignment="1">
      <alignment horizontal="center" vertical="center" wrapText="1"/>
    </xf>
    <xf numFmtId="6" fontId="10" fillId="11" borderId="4" xfId="0" applyNumberFormat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164" fontId="4" fillId="7" borderId="4" xfId="1" applyNumberFormat="1" applyFont="1" applyFill="1" applyBorder="1"/>
    <xf numFmtId="165" fontId="0" fillId="3" borderId="0" xfId="2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center" vertical="center"/>
    </xf>
    <xf numFmtId="6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6" fontId="11" fillId="11" borderId="4" xfId="0" applyNumberFormat="1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indent="1"/>
    </xf>
    <xf numFmtId="5" fontId="13" fillId="0" borderId="0" xfId="0" applyNumberFormat="1" applyFont="1" applyAlignment="1">
      <alignment horizontal="right" indent="1"/>
    </xf>
    <xf numFmtId="0" fontId="0" fillId="12" borderId="0" xfId="0" applyFill="1" applyAlignment="1">
      <alignment horizontal="left"/>
    </xf>
    <xf numFmtId="0" fontId="0" fillId="12" borderId="0" xfId="0" applyFill="1"/>
    <xf numFmtId="5" fontId="0" fillId="12" borderId="0" xfId="0" applyNumberFormat="1" applyFill="1" applyAlignment="1">
      <alignment horizontal="left"/>
    </xf>
    <xf numFmtId="5" fontId="2" fillId="12" borderId="0" xfId="0" applyNumberFormat="1" applyFont="1" applyFill="1" applyAlignment="1">
      <alignment horizontal="left"/>
    </xf>
    <xf numFmtId="0" fontId="2" fillId="12" borderId="0" xfId="0" applyFont="1" applyFill="1" applyAlignment="1">
      <alignment horizontal="left"/>
    </xf>
    <xf numFmtId="9" fontId="14" fillId="12" borderId="0" xfId="0" applyNumberFormat="1" applyFont="1" applyFill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0" fillId="0" borderId="12" xfId="0" applyBorder="1"/>
    <xf numFmtId="5" fontId="0" fillId="0" borderId="0" xfId="0" applyNumberFormat="1"/>
    <xf numFmtId="166" fontId="0" fillId="0" borderId="0" xfId="0" applyNumberFormat="1"/>
    <xf numFmtId="0" fontId="7" fillId="0" borderId="0" xfId="0" applyFont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left" vertical="center"/>
    </xf>
    <xf numFmtId="0" fontId="0" fillId="8" borderId="7" xfId="0" applyFill="1" applyBorder="1" applyAlignment="1">
      <alignment horizontal="left"/>
    </xf>
    <xf numFmtId="164" fontId="0" fillId="8" borderId="7" xfId="1" applyNumberFormat="1" applyFont="1" applyFill="1" applyBorder="1" applyAlignment="1">
      <alignment horizontal="center" vertical="center"/>
    </xf>
    <xf numFmtId="164" fontId="0" fillId="8" borderId="8" xfId="1" applyNumberFormat="1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34</xdr:row>
      <xdr:rowOff>76200</xdr:rowOff>
    </xdr:from>
    <xdr:to>
      <xdr:col>6</xdr:col>
      <xdr:colOff>485775</xdr:colOff>
      <xdr:row>42</xdr:row>
      <xdr:rowOff>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5829300"/>
          <a:ext cx="343852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657226</xdr:colOff>
      <xdr:row>10</xdr:row>
      <xdr:rowOff>28575</xdr:rowOff>
    </xdr:from>
    <xdr:to>
      <xdr:col>3</xdr:col>
      <xdr:colOff>1125226</xdr:colOff>
      <xdr:row>11</xdr:row>
      <xdr:rowOff>28575</xdr:rowOff>
    </xdr:to>
    <xdr:sp macro="" textlink="">
      <xdr:nvSpPr>
        <xdr:cNvPr id="3" name="Organigramme : Terminateur 2"/>
        <xdr:cNvSpPr/>
      </xdr:nvSpPr>
      <xdr:spPr>
        <a:xfrm>
          <a:off x="3819526" y="1971675"/>
          <a:ext cx="468000" cy="190500"/>
        </a:xfrm>
        <a:prstGeom prst="flowChartTermina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933450</xdr:colOff>
      <xdr:row>10</xdr:row>
      <xdr:rowOff>47625</xdr:rowOff>
    </xdr:from>
    <xdr:to>
      <xdr:col>3</xdr:col>
      <xdr:colOff>1085850</xdr:colOff>
      <xdr:row>11</xdr:row>
      <xdr:rowOff>9525</xdr:rowOff>
    </xdr:to>
    <xdr:sp macro="" textlink="">
      <xdr:nvSpPr>
        <xdr:cNvPr id="4" name="Ellipse 3"/>
        <xdr:cNvSpPr/>
      </xdr:nvSpPr>
      <xdr:spPr>
        <a:xfrm>
          <a:off x="4095750" y="1990725"/>
          <a:ext cx="152400" cy="1524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27</xdr:row>
      <xdr:rowOff>76200</xdr:rowOff>
    </xdr:from>
    <xdr:to>
      <xdr:col>6</xdr:col>
      <xdr:colOff>485775</xdr:colOff>
      <xdr:row>35</xdr:row>
      <xdr:rowOff>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6172200"/>
          <a:ext cx="343852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657226</xdr:colOff>
      <xdr:row>10</xdr:row>
      <xdr:rowOff>28575</xdr:rowOff>
    </xdr:from>
    <xdr:to>
      <xdr:col>3</xdr:col>
      <xdr:colOff>1125226</xdr:colOff>
      <xdr:row>11</xdr:row>
      <xdr:rowOff>28575</xdr:rowOff>
    </xdr:to>
    <xdr:sp macro="" textlink="">
      <xdr:nvSpPr>
        <xdr:cNvPr id="3" name="Organigramme : Terminateur 2"/>
        <xdr:cNvSpPr/>
      </xdr:nvSpPr>
      <xdr:spPr>
        <a:xfrm>
          <a:off x="3819526" y="1971675"/>
          <a:ext cx="468000" cy="190500"/>
        </a:xfrm>
        <a:prstGeom prst="flowChartTermina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704850</xdr:colOff>
      <xdr:row>10</xdr:row>
      <xdr:rowOff>47625</xdr:rowOff>
    </xdr:from>
    <xdr:to>
      <xdr:col>3</xdr:col>
      <xdr:colOff>857250</xdr:colOff>
      <xdr:row>11</xdr:row>
      <xdr:rowOff>9525</xdr:rowOff>
    </xdr:to>
    <xdr:sp macro="" textlink="">
      <xdr:nvSpPr>
        <xdr:cNvPr id="4" name="Ellipse 3"/>
        <xdr:cNvSpPr/>
      </xdr:nvSpPr>
      <xdr:spPr>
        <a:xfrm>
          <a:off x="3867150" y="1990725"/>
          <a:ext cx="152400" cy="1524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showGridLines="0" zoomScaleNormal="100" workbookViewId="0">
      <selection activeCell="K19" sqref="K19"/>
    </sheetView>
  </sheetViews>
  <sheetFormatPr baseColWidth="10" defaultRowHeight="15" x14ac:dyDescent="0.25"/>
  <cols>
    <col min="2" max="2" width="4.5703125" customWidth="1"/>
    <col min="3" max="3" width="31.42578125" customWidth="1"/>
    <col min="4" max="4" width="24.140625" bestFit="1" customWidth="1"/>
    <col min="5" max="5" width="11.85546875" bestFit="1" customWidth="1"/>
    <col min="6" max="6" width="11.5703125" bestFit="1" customWidth="1"/>
    <col min="7" max="7" width="7.42578125" customWidth="1"/>
    <col min="9" max="9" width="9.85546875" customWidth="1"/>
  </cols>
  <sheetData>
    <row r="1" spans="2:13" ht="8.25" customHeight="1" x14ac:dyDescent="0.25"/>
    <row r="2" spans="2:13" x14ac:dyDescent="0.25">
      <c r="B2" s="5"/>
      <c r="C2" s="117"/>
      <c r="D2" s="117"/>
      <c r="E2" s="117"/>
      <c r="F2" s="117"/>
      <c r="G2" s="6"/>
    </row>
    <row r="3" spans="2:13" ht="18.75" customHeight="1" x14ac:dyDescent="0.25">
      <c r="B3" s="7"/>
      <c r="C3" s="120" t="s">
        <v>12</v>
      </c>
      <c r="D3" s="120"/>
      <c r="E3" s="120"/>
      <c r="F3" s="120"/>
      <c r="G3" s="8"/>
      <c r="H3" s="107" t="s">
        <v>40</v>
      </c>
      <c r="I3" s="115">
        <v>0.12</v>
      </c>
      <c r="J3" s="110" t="s">
        <v>28</v>
      </c>
      <c r="K3" s="110"/>
      <c r="L3" s="111"/>
      <c r="M3" s="111"/>
    </row>
    <row r="4" spans="2:13" ht="18.75" customHeight="1" thickBot="1" x14ac:dyDescent="0.3">
      <c r="B4" s="7"/>
      <c r="C4" s="2"/>
      <c r="D4" s="2"/>
      <c r="E4" s="2"/>
      <c r="F4" s="2"/>
      <c r="G4" s="8"/>
      <c r="I4" s="112">
        <f>D6*E14</f>
        <v>95760</v>
      </c>
      <c r="J4" s="110" t="s">
        <v>27</v>
      </c>
      <c r="K4" s="110"/>
      <c r="L4" s="111"/>
      <c r="M4" s="111"/>
    </row>
    <row r="5" spans="2:13" ht="15.75" x14ac:dyDescent="0.25">
      <c r="B5" s="7"/>
      <c r="C5" s="2" t="s">
        <v>6</v>
      </c>
      <c r="D5" s="3">
        <v>600</v>
      </c>
      <c r="E5" s="106" t="s">
        <v>37</v>
      </c>
      <c r="F5" s="2"/>
      <c r="G5" s="8"/>
      <c r="I5" s="112">
        <f>ROUND(I4*(1-I3),0)</f>
        <v>84269</v>
      </c>
      <c r="J5" s="110" t="s">
        <v>29</v>
      </c>
      <c r="K5" s="110"/>
      <c r="L5" s="111"/>
      <c r="M5" s="111"/>
    </row>
    <row r="6" spans="2:13" ht="16.5" thickBot="1" x14ac:dyDescent="0.3">
      <c r="B6" s="7"/>
      <c r="C6" s="2" t="s">
        <v>7</v>
      </c>
      <c r="D6" s="4">
        <v>420</v>
      </c>
      <c r="E6" s="106" t="s">
        <v>38</v>
      </c>
      <c r="F6" s="2"/>
      <c r="G6" s="8"/>
      <c r="I6" s="113">
        <f>ROUND(I5/200,0)*200</f>
        <v>84200</v>
      </c>
      <c r="J6" s="114" t="s">
        <v>30</v>
      </c>
      <c r="K6" s="110"/>
      <c r="L6" s="111"/>
      <c r="M6" s="111"/>
    </row>
    <row r="7" spans="2:13" x14ac:dyDescent="0.25">
      <c r="B7" s="7"/>
      <c r="C7" s="2"/>
      <c r="D7" s="2"/>
      <c r="E7" s="2"/>
      <c r="F7" s="2"/>
      <c r="G7" s="8"/>
    </row>
    <row r="8" spans="2:13" x14ac:dyDescent="0.25">
      <c r="B8" s="7"/>
      <c r="C8" s="2" t="s">
        <v>1</v>
      </c>
      <c r="D8" s="9">
        <f>D5-D6</f>
        <v>180</v>
      </c>
      <c r="E8" s="2"/>
      <c r="F8" s="2"/>
      <c r="G8" s="8"/>
    </row>
    <row r="9" spans="2:13" x14ac:dyDescent="0.25">
      <c r="B9" s="7"/>
      <c r="C9" s="2" t="s">
        <v>2</v>
      </c>
      <c r="D9" s="97">
        <f>D8/D5</f>
        <v>0.3</v>
      </c>
      <c r="E9" s="2"/>
      <c r="F9" s="2"/>
      <c r="G9" s="8"/>
    </row>
    <row r="10" spans="2:13" x14ac:dyDescent="0.25">
      <c r="B10" s="7"/>
      <c r="C10" s="2"/>
      <c r="D10" s="121"/>
      <c r="E10" s="2"/>
      <c r="F10" s="2"/>
      <c r="G10" s="8"/>
    </row>
    <row r="11" spans="2:13" x14ac:dyDescent="0.25">
      <c r="B11" s="7"/>
      <c r="C11" s="101" t="s">
        <v>46</v>
      </c>
      <c r="D11" s="122" t="s">
        <v>49</v>
      </c>
      <c r="E11" s="2"/>
      <c r="F11" s="2"/>
      <c r="G11" s="8"/>
    </row>
    <row r="12" spans="2:13" ht="15.75" x14ac:dyDescent="0.25">
      <c r="B12" s="7"/>
      <c r="C12" s="2"/>
      <c r="D12" s="2"/>
      <c r="E12" s="2"/>
      <c r="F12" s="2"/>
      <c r="G12" s="8"/>
      <c r="I12" s="108" t="s">
        <v>37</v>
      </c>
      <c r="J12" t="s">
        <v>41</v>
      </c>
    </row>
    <row r="13" spans="2:13" ht="15.75" x14ac:dyDescent="0.25">
      <c r="B13" s="7"/>
      <c r="C13" s="2"/>
      <c r="D13" s="2"/>
      <c r="E13" s="10" t="s">
        <v>44</v>
      </c>
      <c r="F13" s="10" t="s">
        <v>45</v>
      </c>
      <c r="G13" s="8"/>
      <c r="I13" s="108" t="s">
        <v>38</v>
      </c>
      <c r="J13" t="s">
        <v>41</v>
      </c>
    </row>
    <row r="14" spans="2:13" ht="15.75" x14ac:dyDescent="0.25">
      <c r="B14" s="7"/>
      <c r="C14" s="2" t="s">
        <v>11</v>
      </c>
      <c r="D14" s="116" t="s">
        <v>39</v>
      </c>
      <c r="E14" s="11">
        <v>228</v>
      </c>
      <c r="F14" s="77">
        <f>E14/12</f>
        <v>19</v>
      </c>
      <c r="G14" s="8"/>
      <c r="I14" s="109" t="s">
        <v>39</v>
      </c>
      <c r="J14" t="s">
        <v>43</v>
      </c>
    </row>
    <row r="15" spans="2:13" ht="16.5" thickBot="1" x14ac:dyDescent="0.3">
      <c r="B15" s="7"/>
      <c r="C15" s="2"/>
      <c r="D15" s="2"/>
      <c r="E15" s="2"/>
      <c r="F15" s="2"/>
      <c r="G15" s="8"/>
      <c r="I15" s="108" t="s">
        <v>40</v>
      </c>
      <c r="J15" t="s">
        <v>42</v>
      </c>
    </row>
    <row r="16" spans="2:13" ht="15" customHeight="1" x14ac:dyDescent="0.25">
      <c r="B16" s="7"/>
      <c r="C16" s="17" t="s">
        <v>10</v>
      </c>
      <c r="D16" s="61" t="s">
        <v>47</v>
      </c>
      <c r="E16" s="38">
        <f>VLOOKUP(I6,BDD!B:E,2,0)</f>
        <v>84200</v>
      </c>
      <c r="F16" s="39">
        <f t="shared" ref="F16:F18" si="0">IF(ISERROR(E16/12),"N/A",E16/12)</f>
        <v>7016.666666666667</v>
      </c>
      <c r="G16" s="76"/>
    </row>
    <row r="17" spans="2:10" ht="15" customHeight="1" x14ac:dyDescent="0.25">
      <c r="B17" s="7"/>
      <c r="C17" s="18"/>
      <c r="D17" s="62" t="s">
        <v>48</v>
      </c>
      <c r="E17" s="40">
        <f>VLOOKUP(I6,BDD!B:E,3,0)</f>
        <v>65592</v>
      </c>
      <c r="F17" s="41">
        <f t="shared" si="0"/>
        <v>5466</v>
      </c>
      <c r="G17" s="76"/>
    </row>
    <row r="18" spans="2:10" ht="15" customHeight="1" x14ac:dyDescent="0.25">
      <c r="B18" s="7"/>
      <c r="C18" s="18"/>
      <c r="D18" s="63" t="s">
        <v>33</v>
      </c>
      <c r="E18" s="42">
        <f>VLOOKUP(I6,BDD!B:E,4,0)</f>
        <v>54915</v>
      </c>
      <c r="F18" s="43">
        <f t="shared" si="0"/>
        <v>4576.25</v>
      </c>
      <c r="G18" s="76"/>
      <c r="I18" s="118"/>
    </row>
    <row r="19" spans="2:10" ht="9.9499999999999993" customHeight="1" x14ac:dyDescent="0.25">
      <c r="B19" s="7"/>
      <c r="C19" s="1"/>
      <c r="D19" s="64"/>
      <c r="E19" s="44"/>
      <c r="F19" s="45"/>
      <c r="G19" s="76"/>
      <c r="I19" s="118"/>
    </row>
    <row r="20" spans="2:10" ht="15" customHeight="1" x14ac:dyDescent="0.25">
      <c r="B20" s="7"/>
      <c r="C20" s="15" t="s">
        <v>9</v>
      </c>
      <c r="D20" s="67" t="s">
        <v>47</v>
      </c>
      <c r="E20" s="50">
        <f>VLOOKUP(I6,BDD!B:N,5,0)</f>
        <v>84200</v>
      </c>
      <c r="F20" s="51">
        <f t="shared" ref="F20:F22" si="1">IF(ISERROR(E20/12),"N/A",E20/12)</f>
        <v>7016.666666666667</v>
      </c>
      <c r="G20" s="76"/>
    </row>
    <row r="21" spans="2:10" ht="15" customHeight="1" x14ac:dyDescent="0.25">
      <c r="B21" s="7"/>
      <c r="C21" s="15"/>
      <c r="D21" s="68" t="s">
        <v>48</v>
      </c>
      <c r="E21" s="52">
        <f>VLOOKUP(I6,BDD!B:N,6,0)</f>
        <v>57883</v>
      </c>
      <c r="F21" s="53">
        <f t="shared" si="1"/>
        <v>4823.583333333333</v>
      </c>
      <c r="G21" s="76"/>
    </row>
    <row r="22" spans="2:10" ht="15" customHeight="1" x14ac:dyDescent="0.25">
      <c r="B22" s="7"/>
      <c r="C22" s="15"/>
      <c r="D22" s="67" t="s">
        <v>33</v>
      </c>
      <c r="E22" s="50">
        <f>VLOOKUP(I6,BDD!B:N,7,0)</f>
        <v>47113</v>
      </c>
      <c r="F22" s="51">
        <f t="shared" si="1"/>
        <v>3926.0833333333335</v>
      </c>
      <c r="G22" s="76"/>
    </row>
    <row r="23" spans="2:10" ht="9.9499999999999993" customHeight="1" x14ac:dyDescent="0.25">
      <c r="B23" s="7"/>
      <c r="C23" s="1"/>
      <c r="D23" s="64"/>
      <c r="E23" s="44"/>
      <c r="F23" s="45"/>
      <c r="G23" s="76"/>
    </row>
    <row r="24" spans="2:10" ht="15" customHeight="1" x14ac:dyDescent="0.25">
      <c r="B24" s="7"/>
      <c r="C24" s="16" t="s">
        <v>8</v>
      </c>
      <c r="D24" s="65" t="s">
        <v>47</v>
      </c>
      <c r="E24" s="46">
        <f>VLOOKUP(I6,BDD!B:N,8,0)</f>
        <v>84200</v>
      </c>
      <c r="F24" s="47">
        <f>IF(ISERROR(E24/12),"N/A",E24/12)</f>
        <v>7016.666666666667</v>
      </c>
      <c r="G24" s="76"/>
      <c r="J24" s="119"/>
    </row>
    <row r="25" spans="2:10" ht="15" customHeight="1" x14ac:dyDescent="0.25">
      <c r="B25" s="7"/>
      <c r="C25" s="16"/>
      <c r="D25" s="66" t="s">
        <v>48</v>
      </c>
      <c r="E25" s="48">
        <f>VLOOKUP(I6,BDD!B:N,9,0)</f>
        <v>47363</v>
      </c>
      <c r="F25" s="49">
        <f t="shared" ref="F25:F26" si="2">IF(ISERROR(E25/12),"N/A",E25/12)</f>
        <v>3946.9166666666665</v>
      </c>
      <c r="G25" s="76"/>
    </row>
    <row r="26" spans="2:10" ht="15" customHeight="1" x14ac:dyDescent="0.25">
      <c r="B26" s="7"/>
      <c r="C26" s="16"/>
      <c r="D26" s="65" t="s">
        <v>33</v>
      </c>
      <c r="E26" s="46">
        <f>VLOOKUP(I6,BDD!B:N,10,0)</f>
        <v>39470</v>
      </c>
      <c r="F26" s="47">
        <f t="shared" si="2"/>
        <v>3289.1666666666665</v>
      </c>
      <c r="G26" s="76"/>
    </row>
    <row r="27" spans="2:10" ht="9.9499999999999993" customHeight="1" x14ac:dyDescent="0.25">
      <c r="B27" s="7"/>
      <c r="C27" s="1"/>
      <c r="D27" s="64"/>
      <c r="E27" s="44"/>
      <c r="F27" s="45"/>
      <c r="G27" s="76"/>
    </row>
    <row r="28" spans="2:10" ht="15" customHeight="1" x14ac:dyDescent="0.25">
      <c r="B28" s="7"/>
      <c r="C28" s="19" t="s">
        <v>13</v>
      </c>
      <c r="D28" s="69" t="s">
        <v>36</v>
      </c>
      <c r="E28" s="54">
        <f>VLOOKUP(I6,BDD!B:N,11,0)</f>
        <v>58577</v>
      </c>
      <c r="F28" s="55">
        <f t="shared" ref="F28:F30" si="3">IF(ISERROR(E28/12),"N/A",E28/12)</f>
        <v>4881.416666666667</v>
      </c>
      <c r="G28" s="76"/>
    </row>
    <row r="29" spans="2:10" ht="15" customHeight="1" x14ac:dyDescent="0.25">
      <c r="B29" s="7"/>
      <c r="C29" s="19"/>
      <c r="D29" s="70" t="s">
        <v>34</v>
      </c>
      <c r="E29" s="56">
        <f>VLOOKUP(I6,BDD!B:N,12,0)</f>
        <v>46158</v>
      </c>
      <c r="F29" s="57">
        <f t="shared" si="3"/>
        <v>3846.5</v>
      </c>
      <c r="G29" s="76"/>
    </row>
    <row r="30" spans="2:10" ht="15" customHeight="1" thickBot="1" x14ac:dyDescent="0.3">
      <c r="B30" s="7"/>
      <c r="C30" s="20"/>
      <c r="D30" s="71" t="s">
        <v>35</v>
      </c>
      <c r="E30" s="58">
        <f>VLOOKUP(I6,BDD!B:N,13,0)</f>
        <v>38206</v>
      </c>
      <c r="F30" s="59">
        <f t="shared" si="3"/>
        <v>3183.8333333333335</v>
      </c>
      <c r="G30" s="76"/>
    </row>
    <row r="31" spans="2:10" ht="9.9499999999999993" customHeight="1" x14ac:dyDescent="0.25">
      <c r="B31" s="7"/>
      <c r="C31" s="2"/>
      <c r="D31" s="2"/>
      <c r="E31" s="2"/>
      <c r="F31" s="2"/>
      <c r="G31" s="8"/>
    </row>
    <row r="32" spans="2:10" ht="9.9499999999999993" customHeight="1" x14ac:dyDescent="0.25">
      <c r="B32" s="7"/>
      <c r="C32" s="60" t="s">
        <v>3</v>
      </c>
      <c r="D32" s="2"/>
      <c r="E32" s="2"/>
      <c r="F32" s="2"/>
      <c r="G32" s="8"/>
    </row>
    <row r="33" spans="2:7" ht="9.9499999999999993" customHeight="1" x14ac:dyDescent="0.25">
      <c r="B33" s="7"/>
      <c r="C33" s="60" t="s">
        <v>4</v>
      </c>
      <c r="D33" s="2"/>
      <c r="E33" s="2"/>
      <c r="F33" s="2"/>
      <c r="G33" s="8"/>
    </row>
    <row r="34" spans="2:7" ht="9.9499999999999993" customHeight="1" x14ac:dyDescent="0.25">
      <c r="B34" s="7"/>
      <c r="C34" s="60" t="s">
        <v>5</v>
      </c>
      <c r="D34" s="2"/>
      <c r="E34" s="2"/>
      <c r="F34" s="2"/>
      <c r="G34" s="8"/>
    </row>
    <row r="35" spans="2:7" ht="9.9499999999999993" customHeight="1" x14ac:dyDescent="0.25">
      <c r="B35" s="7"/>
      <c r="C35" s="60"/>
      <c r="D35" s="2"/>
      <c r="E35" s="2"/>
      <c r="F35" s="2"/>
      <c r="G35" s="8"/>
    </row>
    <row r="36" spans="2:7" x14ac:dyDescent="0.25">
      <c r="B36" s="7"/>
      <c r="C36" s="2"/>
      <c r="D36" s="2"/>
      <c r="E36" s="2"/>
      <c r="F36" s="2"/>
      <c r="G36" s="8"/>
    </row>
    <row r="37" spans="2:7" x14ac:dyDescent="0.25">
      <c r="B37" s="7"/>
      <c r="C37" s="2"/>
      <c r="D37" s="2"/>
      <c r="E37" s="2"/>
      <c r="F37" s="2"/>
      <c r="G37" s="8"/>
    </row>
    <row r="38" spans="2:7" x14ac:dyDescent="0.25">
      <c r="B38" s="7"/>
      <c r="C38" s="2"/>
      <c r="D38" s="2"/>
      <c r="E38" s="2"/>
      <c r="F38" s="2"/>
      <c r="G38" s="8"/>
    </row>
    <row r="39" spans="2:7" x14ac:dyDescent="0.25">
      <c r="B39" s="7"/>
      <c r="C39" s="2"/>
      <c r="D39" s="2"/>
      <c r="E39" s="2"/>
      <c r="F39" s="2"/>
      <c r="G39" s="8"/>
    </row>
    <row r="40" spans="2:7" x14ac:dyDescent="0.25">
      <c r="B40" s="7"/>
      <c r="C40" s="2"/>
      <c r="D40" s="2"/>
      <c r="E40" s="2"/>
      <c r="F40" s="2"/>
      <c r="G40" s="8"/>
    </row>
    <row r="41" spans="2:7" x14ac:dyDescent="0.25">
      <c r="B41" s="7"/>
      <c r="C41" s="2"/>
      <c r="D41" s="2"/>
      <c r="E41" s="2"/>
      <c r="F41" s="2"/>
      <c r="G41" s="8"/>
    </row>
    <row r="42" spans="2:7" x14ac:dyDescent="0.25">
      <c r="B42" s="12"/>
      <c r="C42" s="13"/>
      <c r="D42" s="13"/>
      <c r="E42" s="13"/>
      <c r="F42" s="13"/>
      <c r="G42" s="14"/>
    </row>
  </sheetData>
  <protectedRanges>
    <protectedRange sqref="D5:D6 E14" name="Champs de saisies des valeurs utilisateur"/>
  </protectedRanges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showGridLines="0" tabSelected="1" zoomScaleNormal="100" workbookViewId="0">
      <selection activeCell="J25" sqref="J25"/>
    </sheetView>
  </sheetViews>
  <sheetFormatPr baseColWidth="10" defaultRowHeight="15" x14ac:dyDescent="0.25"/>
  <cols>
    <col min="2" max="2" width="4.5703125" customWidth="1"/>
    <col min="3" max="3" width="31.42578125" customWidth="1"/>
    <col min="4" max="4" width="24.140625" bestFit="1" customWidth="1"/>
    <col min="5" max="5" width="11.85546875" bestFit="1" customWidth="1"/>
    <col min="6" max="6" width="11.5703125" bestFit="1" customWidth="1"/>
    <col min="7" max="7" width="7.42578125" customWidth="1"/>
    <col min="9" max="9" width="9.85546875" customWidth="1"/>
  </cols>
  <sheetData>
    <row r="1" spans="2:13" ht="8.25" customHeight="1" x14ac:dyDescent="0.25"/>
    <row r="2" spans="2:13" x14ac:dyDescent="0.25">
      <c r="B2" s="5"/>
      <c r="C2" s="117"/>
      <c r="D2" s="117"/>
      <c r="E2" s="117"/>
      <c r="F2" s="117"/>
      <c r="G2" s="6"/>
    </row>
    <row r="3" spans="2:13" ht="18.75" customHeight="1" x14ac:dyDescent="0.25">
      <c r="B3" s="7"/>
      <c r="C3" s="120" t="s">
        <v>12</v>
      </c>
      <c r="D3" s="120"/>
      <c r="E3" s="120"/>
      <c r="F3" s="120"/>
      <c r="G3" s="8"/>
      <c r="H3" s="107" t="s">
        <v>40</v>
      </c>
      <c r="I3" s="115">
        <v>0.12</v>
      </c>
      <c r="J3" s="110" t="s">
        <v>28</v>
      </c>
      <c r="K3" s="110"/>
      <c r="L3" s="111"/>
      <c r="M3" s="111"/>
    </row>
    <row r="4" spans="2:13" ht="18.75" customHeight="1" thickBot="1" x14ac:dyDescent="0.3">
      <c r="B4" s="7"/>
      <c r="C4" s="2"/>
      <c r="D4" s="2"/>
      <c r="E4" s="2"/>
      <c r="F4" s="2"/>
      <c r="G4" s="8"/>
      <c r="I4" s="112">
        <f>D6*E14</f>
        <v>95760</v>
      </c>
      <c r="J4" s="110" t="s">
        <v>27</v>
      </c>
      <c r="K4" s="110"/>
      <c r="L4" s="111"/>
      <c r="M4" s="111"/>
    </row>
    <row r="5" spans="2:13" ht="15.75" x14ac:dyDescent="0.25">
      <c r="B5" s="7"/>
      <c r="C5" s="2" t="s">
        <v>6</v>
      </c>
      <c r="D5" s="3">
        <v>600</v>
      </c>
      <c r="E5" s="106" t="s">
        <v>37</v>
      </c>
      <c r="F5" s="2"/>
      <c r="G5" s="8"/>
      <c r="I5" s="112">
        <f>ROUND(I4*(1-I3),0)</f>
        <v>84269</v>
      </c>
      <c r="J5" s="110" t="s">
        <v>29</v>
      </c>
      <c r="K5" s="110"/>
      <c r="L5" s="111"/>
      <c r="M5" s="111"/>
    </row>
    <row r="6" spans="2:13" ht="16.5" thickBot="1" x14ac:dyDescent="0.3">
      <c r="B6" s="7"/>
      <c r="C6" s="2" t="s">
        <v>7</v>
      </c>
      <c r="D6" s="4">
        <v>420</v>
      </c>
      <c r="E6" s="106" t="s">
        <v>38</v>
      </c>
      <c r="F6" s="2"/>
      <c r="G6" s="8"/>
      <c r="I6" s="113">
        <f>ROUND(I5/200,0)*200</f>
        <v>84200</v>
      </c>
      <c r="J6" s="114" t="s">
        <v>30</v>
      </c>
      <c r="K6" s="110"/>
      <c r="L6" s="111"/>
      <c r="M6" s="111"/>
    </row>
    <row r="7" spans="2:13" x14ac:dyDescent="0.25">
      <c r="B7" s="7"/>
      <c r="C7" s="2"/>
      <c r="D7" s="2"/>
      <c r="E7" s="2"/>
      <c r="F7" s="2"/>
      <c r="G7" s="8"/>
    </row>
    <row r="8" spans="2:13" x14ac:dyDescent="0.25">
      <c r="B8" s="7"/>
      <c r="C8" s="2" t="s">
        <v>1</v>
      </c>
      <c r="D8" s="9">
        <f>D5-D6</f>
        <v>180</v>
      </c>
      <c r="E8" s="2"/>
      <c r="F8" s="2"/>
      <c r="G8" s="8"/>
    </row>
    <row r="9" spans="2:13" x14ac:dyDescent="0.25">
      <c r="B9" s="7"/>
      <c r="C9" s="2" t="s">
        <v>2</v>
      </c>
      <c r="D9" s="97">
        <f>D8/D5</f>
        <v>0.3</v>
      </c>
      <c r="E9" s="2"/>
      <c r="F9" s="2"/>
      <c r="G9" s="8"/>
    </row>
    <row r="10" spans="2:13" x14ac:dyDescent="0.25">
      <c r="B10" s="7"/>
      <c r="C10" s="2"/>
      <c r="D10" s="121"/>
      <c r="E10" s="2"/>
      <c r="F10" s="2"/>
      <c r="G10" s="8"/>
    </row>
    <row r="11" spans="2:13" x14ac:dyDescent="0.25">
      <c r="B11" s="7"/>
      <c r="C11" s="101" t="s">
        <v>46</v>
      </c>
      <c r="D11" s="122" t="s">
        <v>49</v>
      </c>
      <c r="E11" s="2"/>
      <c r="F11" s="2"/>
      <c r="G11" s="8"/>
    </row>
    <row r="12" spans="2:13" ht="15.75" x14ac:dyDescent="0.25">
      <c r="B12" s="7"/>
      <c r="C12" s="2"/>
      <c r="D12" s="2"/>
      <c r="E12" s="2"/>
      <c r="F12" s="2"/>
      <c r="G12" s="8"/>
      <c r="I12" s="108" t="s">
        <v>37</v>
      </c>
      <c r="J12" t="s">
        <v>41</v>
      </c>
    </row>
    <row r="13" spans="2:13" ht="15.75" x14ac:dyDescent="0.25">
      <c r="B13" s="7"/>
      <c r="C13" s="2"/>
      <c r="D13" s="2"/>
      <c r="E13" s="10" t="s">
        <v>44</v>
      </c>
      <c r="F13" s="10" t="s">
        <v>45</v>
      </c>
      <c r="G13" s="8"/>
      <c r="I13" s="108" t="s">
        <v>38</v>
      </c>
      <c r="J13" t="s">
        <v>41</v>
      </c>
    </row>
    <row r="14" spans="2:13" ht="15.75" x14ac:dyDescent="0.25">
      <c r="B14" s="7"/>
      <c r="C14" s="2" t="s">
        <v>11</v>
      </c>
      <c r="D14" s="116" t="s">
        <v>39</v>
      </c>
      <c r="E14" s="11">
        <v>228</v>
      </c>
      <c r="F14" s="77">
        <f>E14/12</f>
        <v>19</v>
      </c>
      <c r="G14" s="8"/>
      <c r="I14" s="109" t="s">
        <v>39</v>
      </c>
      <c r="J14" t="s">
        <v>43</v>
      </c>
    </row>
    <row r="15" spans="2:13" ht="16.5" thickBot="1" x14ac:dyDescent="0.3">
      <c r="B15" s="7"/>
      <c r="C15" s="2"/>
      <c r="D15" s="2"/>
      <c r="E15" s="2"/>
      <c r="F15" s="2"/>
      <c r="G15" s="8"/>
      <c r="I15" s="108" t="s">
        <v>40</v>
      </c>
      <c r="J15" t="s">
        <v>42</v>
      </c>
    </row>
    <row r="16" spans="2:13" ht="15" customHeight="1" x14ac:dyDescent="0.25">
      <c r="B16" s="7"/>
      <c r="C16" s="17" t="s">
        <v>10</v>
      </c>
      <c r="D16" s="61" t="s">
        <v>47</v>
      </c>
      <c r="E16" s="38">
        <f>VLOOKUP(I6,BDD!B:E,2,0)</f>
        <v>84200</v>
      </c>
      <c r="F16" s="39">
        <f t="shared" ref="F16:F17" si="0">IF(ISERROR(E16/12),"N/A",E16/12)</f>
        <v>7016.666666666667</v>
      </c>
      <c r="G16" s="76"/>
    </row>
    <row r="17" spans="2:9" ht="15" customHeight="1" x14ac:dyDescent="0.25">
      <c r="B17" s="7"/>
      <c r="C17" s="18"/>
      <c r="D17" s="62" t="s">
        <v>48</v>
      </c>
      <c r="E17" s="40">
        <f>VLOOKUP(I6,BDD!B:E,3,0)</f>
        <v>65592</v>
      </c>
      <c r="F17" s="41">
        <f t="shared" si="0"/>
        <v>5466</v>
      </c>
      <c r="G17" s="76"/>
    </row>
    <row r="18" spans="2:9" ht="9.9499999999999993" customHeight="1" x14ac:dyDescent="0.25">
      <c r="B18" s="7"/>
      <c r="C18" s="1"/>
      <c r="D18" s="64"/>
      <c r="E18" s="44"/>
      <c r="F18" s="45"/>
      <c r="G18" s="76"/>
      <c r="I18" s="118"/>
    </row>
    <row r="19" spans="2:9" ht="15" customHeight="1" x14ac:dyDescent="0.25">
      <c r="B19" s="7"/>
      <c r="C19" s="15" t="s">
        <v>9</v>
      </c>
      <c r="D19" s="67" t="s">
        <v>47</v>
      </c>
      <c r="E19" s="50">
        <f>VLOOKUP(I6,BDD!B:N,5,0)</f>
        <v>84200</v>
      </c>
      <c r="F19" s="51">
        <f t="shared" ref="F19:F20" si="1">IF(ISERROR(E19/12),"N/A",E19/12)</f>
        <v>7016.666666666667</v>
      </c>
      <c r="G19" s="76"/>
    </row>
    <row r="20" spans="2:9" ht="15" customHeight="1" x14ac:dyDescent="0.25">
      <c r="B20" s="7"/>
      <c r="C20" s="15"/>
      <c r="D20" s="68" t="s">
        <v>48</v>
      </c>
      <c r="E20" s="52">
        <f>VLOOKUP(I6,BDD!B:N,6,0)</f>
        <v>57883</v>
      </c>
      <c r="F20" s="53">
        <f t="shared" si="1"/>
        <v>4823.583333333333</v>
      </c>
      <c r="G20" s="76"/>
    </row>
    <row r="21" spans="2:9" ht="9.9499999999999993" customHeight="1" x14ac:dyDescent="0.25">
      <c r="B21" s="7"/>
      <c r="C21" s="1"/>
      <c r="D21" s="64"/>
      <c r="E21" s="44"/>
      <c r="F21" s="45"/>
      <c r="G21" s="76"/>
    </row>
    <row r="22" spans="2:9" ht="15" customHeight="1" x14ac:dyDescent="0.25">
      <c r="B22" s="7"/>
      <c r="C22" s="19" t="s">
        <v>13</v>
      </c>
      <c r="D22" s="69" t="s">
        <v>36</v>
      </c>
      <c r="E22" s="54">
        <f>VLOOKUP(I6,BDD!B:N,11,0)</f>
        <v>58577</v>
      </c>
      <c r="F22" s="55">
        <f t="shared" ref="F22:F23" si="2">IF(ISERROR(E22/12),"N/A",E22/12)</f>
        <v>4881.416666666667</v>
      </c>
      <c r="G22" s="76"/>
    </row>
    <row r="23" spans="2:9" ht="15" customHeight="1" thickBot="1" x14ac:dyDescent="0.3">
      <c r="B23" s="7"/>
      <c r="C23" s="20"/>
      <c r="D23" s="123" t="s">
        <v>34</v>
      </c>
      <c r="E23" s="124">
        <f>VLOOKUP(I6,BDD!B:N,12,0)</f>
        <v>46158</v>
      </c>
      <c r="F23" s="125">
        <f t="shared" si="2"/>
        <v>3846.5</v>
      </c>
      <c r="G23" s="76"/>
    </row>
    <row r="24" spans="2:9" ht="9.9499999999999993" customHeight="1" x14ac:dyDescent="0.25">
      <c r="B24" s="7"/>
      <c r="C24" s="2"/>
      <c r="D24" s="2"/>
      <c r="E24" s="2"/>
      <c r="F24" s="2"/>
      <c r="G24" s="8"/>
    </row>
    <row r="25" spans="2:9" ht="9.9499999999999993" customHeight="1" x14ac:dyDescent="0.25">
      <c r="B25" s="7"/>
      <c r="C25" s="60" t="s">
        <v>3</v>
      </c>
      <c r="D25" s="2"/>
      <c r="E25" s="2"/>
      <c r="F25" s="2"/>
      <c r="G25" s="8"/>
    </row>
    <row r="26" spans="2:9" ht="9.9499999999999993" customHeight="1" x14ac:dyDescent="0.25">
      <c r="B26" s="7"/>
      <c r="C26" s="60" t="s">
        <v>4</v>
      </c>
      <c r="D26" s="2"/>
      <c r="E26" s="2"/>
      <c r="F26" s="2"/>
      <c r="G26" s="8"/>
    </row>
    <row r="27" spans="2:9" ht="9.9499999999999993" customHeight="1" x14ac:dyDescent="0.25">
      <c r="B27" s="7"/>
      <c r="C27" s="60" t="s">
        <v>5</v>
      </c>
      <c r="D27" s="2"/>
      <c r="E27" s="2"/>
      <c r="F27" s="2"/>
      <c r="G27" s="8"/>
    </row>
    <row r="28" spans="2:9" ht="9.9499999999999993" customHeight="1" x14ac:dyDescent="0.25">
      <c r="B28" s="7"/>
      <c r="C28" s="60"/>
      <c r="D28" s="2"/>
      <c r="E28" s="2"/>
      <c r="F28" s="2"/>
      <c r="G28" s="8"/>
    </row>
    <row r="29" spans="2:9" x14ac:dyDescent="0.25">
      <c r="B29" s="7"/>
      <c r="C29" s="2"/>
      <c r="D29" s="2"/>
      <c r="E29" s="2"/>
      <c r="F29" s="2"/>
      <c r="G29" s="8"/>
    </row>
    <row r="30" spans="2:9" x14ac:dyDescent="0.25">
      <c r="B30" s="7"/>
      <c r="C30" s="2"/>
      <c r="D30" s="2"/>
      <c r="E30" s="2"/>
      <c r="F30" s="2"/>
      <c r="G30" s="8"/>
    </row>
    <row r="31" spans="2:9" x14ac:dyDescent="0.25">
      <c r="B31" s="7"/>
      <c r="C31" s="2"/>
      <c r="D31" s="2"/>
      <c r="E31" s="2"/>
      <c r="F31" s="2"/>
      <c r="G31" s="8"/>
    </row>
    <row r="32" spans="2:9" x14ac:dyDescent="0.25">
      <c r="B32" s="7"/>
      <c r="C32" s="2"/>
      <c r="D32" s="2"/>
      <c r="E32" s="2"/>
      <c r="F32" s="2"/>
      <c r="G32" s="8"/>
    </row>
    <row r="33" spans="2:7" x14ac:dyDescent="0.25">
      <c r="B33" s="7"/>
      <c r="C33" s="2"/>
      <c r="D33" s="2"/>
      <c r="E33" s="2"/>
      <c r="F33" s="2"/>
      <c r="G33" s="8"/>
    </row>
    <row r="34" spans="2:7" x14ac:dyDescent="0.25">
      <c r="B34" s="7"/>
      <c r="C34" s="2"/>
      <c r="D34" s="2"/>
      <c r="E34" s="2"/>
      <c r="F34" s="2"/>
      <c r="G34" s="8"/>
    </row>
    <row r="35" spans="2:7" x14ac:dyDescent="0.25">
      <c r="B35" s="12"/>
      <c r="C35" s="13"/>
      <c r="D35" s="13"/>
      <c r="E35" s="13"/>
      <c r="F35" s="13"/>
      <c r="G35" s="14"/>
    </row>
  </sheetData>
  <protectedRanges>
    <protectedRange sqref="D5:D6 E14" name="Champs de saisies des valeurs utilisateur"/>
  </protectedRanges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8"/>
  <sheetViews>
    <sheetView showGridLines="0" workbookViewId="0">
      <selection activeCell="T9" sqref="T9"/>
    </sheetView>
  </sheetViews>
  <sheetFormatPr baseColWidth="10" defaultRowHeight="15.75" x14ac:dyDescent="0.25"/>
  <cols>
    <col min="1" max="1" width="7.5703125" style="102" bestFit="1" customWidth="1"/>
    <col min="2" max="2" width="11.5703125" style="102" customWidth="1"/>
    <col min="3" max="11" width="12.42578125" style="98" customWidth="1"/>
    <col min="12" max="14" width="12.42578125" style="99" customWidth="1"/>
    <col min="15" max="16384" width="11.42578125" style="101"/>
  </cols>
  <sheetData>
    <row r="1" spans="1:14" customFormat="1" x14ac:dyDescent="0.25">
      <c r="A1" s="104" t="s">
        <v>31</v>
      </c>
      <c r="B1" s="94" t="s">
        <v>32</v>
      </c>
      <c r="C1" s="78" t="s">
        <v>14</v>
      </c>
      <c r="D1" s="79" t="s">
        <v>14</v>
      </c>
      <c r="E1" s="80" t="s">
        <v>14</v>
      </c>
      <c r="F1" s="22" t="s">
        <v>16</v>
      </c>
      <c r="G1" s="22" t="s">
        <v>16</v>
      </c>
      <c r="H1" s="31" t="s">
        <v>16</v>
      </c>
      <c r="I1" s="21" t="s">
        <v>15</v>
      </c>
      <c r="J1" s="21" t="s">
        <v>15</v>
      </c>
      <c r="K1" s="34" t="s">
        <v>15</v>
      </c>
      <c r="L1" s="23" t="s">
        <v>17</v>
      </c>
      <c r="M1" s="23" t="s">
        <v>17</v>
      </c>
      <c r="N1" s="24" t="s">
        <v>17</v>
      </c>
    </row>
    <row r="2" spans="1:14" customFormat="1" ht="23.25" thickBot="1" x14ac:dyDescent="0.3">
      <c r="A2" s="105" t="s">
        <v>18</v>
      </c>
      <c r="B2" s="95" t="s">
        <v>19</v>
      </c>
      <c r="C2" s="81" t="s">
        <v>0</v>
      </c>
      <c r="D2" s="82" t="s">
        <v>20</v>
      </c>
      <c r="E2" s="83" t="s">
        <v>21</v>
      </c>
      <c r="F2" s="26" t="s">
        <v>0</v>
      </c>
      <c r="G2" s="26" t="s">
        <v>23</v>
      </c>
      <c r="H2" s="91" t="s">
        <v>24</v>
      </c>
      <c r="I2" s="25" t="s">
        <v>0</v>
      </c>
      <c r="J2" s="25" t="s">
        <v>20</v>
      </c>
      <c r="K2" s="89" t="s">
        <v>22</v>
      </c>
      <c r="L2" s="27" t="s">
        <v>25</v>
      </c>
      <c r="M2" s="27" t="s">
        <v>20</v>
      </c>
      <c r="N2" s="28" t="s">
        <v>26</v>
      </c>
    </row>
    <row r="3" spans="1:14" customFormat="1" x14ac:dyDescent="0.25">
      <c r="A3" s="103">
        <f>ROUND(B3/(1-'Simu - Détaillé'!$I$3),0)</f>
        <v>24091</v>
      </c>
      <c r="B3" s="93">
        <v>21200</v>
      </c>
      <c r="C3" s="84">
        <v>21200</v>
      </c>
      <c r="D3" s="85">
        <v>16515</v>
      </c>
      <c r="E3" s="86">
        <v>16515</v>
      </c>
      <c r="F3" s="73">
        <v>21200</v>
      </c>
      <c r="G3" s="73">
        <v>14635</v>
      </c>
      <c r="H3" s="92">
        <v>14635</v>
      </c>
      <c r="I3" s="72">
        <v>21200</v>
      </c>
      <c r="J3" s="72">
        <v>11560</v>
      </c>
      <c r="K3" s="90">
        <v>11560</v>
      </c>
      <c r="L3" s="74">
        <v>19282</v>
      </c>
      <c r="M3" s="74">
        <v>14968</v>
      </c>
      <c r="N3" s="75">
        <v>14968</v>
      </c>
    </row>
    <row r="4" spans="1:14" customFormat="1" x14ac:dyDescent="0.25">
      <c r="A4" s="103">
        <f>ROUND(B4/(1-'Simu - Détaillé'!$I$3),0)</f>
        <v>24318</v>
      </c>
      <c r="B4" s="93">
        <v>21400</v>
      </c>
      <c r="C4" s="84">
        <v>21400</v>
      </c>
      <c r="D4" s="85">
        <v>16671</v>
      </c>
      <c r="E4" s="86">
        <v>16671</v>
      </c>
      <c r="F4" s="73">
        <v>21400</v>
      </c>
      <c r="G4" s="73">
        <v>14772</v>
      </c>
      <c r="H4" s="92">
        <v>14772</v>
      </c>
      <c r="I4" s="72">
        <v>21400</v>
      </c>
      <c r="J4" s="72">
        <v>11672</v>
      </c>
      <c r="K4" s="90">
        <v>11672</v>
      </c>
      <c r="L4" s="74">
        <v>19387</v>
      </c>
      <c r="M4" s="74">
        <v>15051</v>
      </c>
      <c r="N4" s="75">
        <v>15051</v>
      </c>
    </row>
    <row r="5" spans="1:14" customFormat="1" x14ac:dyDescent="0.25">
      <c r="A5" s="103">
        <f>ROUND(B5/(1-'Simu - Détaillé'!$I$3),0)</f>
        <v>24545</v>
      </c>
      <c r="B5" s="93">
        <v>21600</v>
      </c>
      <c r="C5" s="84">
        <v>21600</v>
      </c>
      <c r="D5" s="85">
        <v>16826</v>
      </c>
      <c r="E5" s="86">
        <v>16826</v>
      </c>
      <c r="F5" s="73">
        <v>21600</v>
      </c>
      <c r="G5" s="73">
        <v>14908</v>
      </c>
      <c r="H5" s="92">
        <v>14908</v>
      </c>
      <c r="I5" s="72">
        <v>21600</v>
      </c>
      <c r="J5" s="72">
        <v>11785</v>
      </c>
      <c r="K5" s="90">
        <v>11785</v>
      </c>
      <c r="L5" s="74">
        <v>19492</v>
      </c>
      <c r="M5" s="74">
        <v>15134</v>
      </c>
      <c r="N5" s="75">
        <v>15134</v>
      </c>
    </row>
    <row r="6" spans="1:14" customFormat="1" x14ac:dyDescent="0.25">
      <c r="A6" s="103">
        <f>ROUND(B6/(1-'Simu - Détaillé'!$I$3),0)</f>
        <v>24773</v>
      </c>
      <c r="B6" s="93">
        <v>21800</v>
      </c>
      <c r="C6" s="84">
        <v>21800</v>
      </c>
      <c r="D6" s="85">
        <v>16982</v>
      </c>
      <c r="E6" s="86">
        <v>16982</v>
      </c>
      <c r="F6" s="73">
        <v>21800</v>
      </c>
      <c r="G6" s="73">
        <v>15046</v>
      </c>
      <c r="H6" s="92">
        <v>15046</v>
      </c>
      <c r="I6" s="72">
        <v>21800</v>
      </c>
      <c r="J6" s="72">
        <v>11898</v>
      </c>
      <c r="K6" s="90">
        <v>11898</v>
      </c>
      <c r="L6" s="74">
        <v>19597</v>
      </c>
      <c r="M6" s="74">
        <v>15216</v>
      </c>
      <c r="N6" s="75">
        <v>15216</v>
      </c>
    </row>
    <row r="7" spans="1:14" customFormat="1" x14ac:dyDescent="0.25">
      <c r="A7" s="103">
        <f>ROUND(B7/(1-'Simu - Détaillé'!$I$3),0)</f>
        <v>25000</v>
      </c>
      <c r="B7" s="93">
        <v>22000</v>
      </c>
      <c r="C7" s="84">
        <v>22000</v>
      </c>
      <c r="D7" s="85">
        <v>17138</v>
      </c>
      <c r="E7" s="86">
        <v>17138</v>
      </c>
      <c r="F7" s="73">
        <v>22000</v>
      </c>
      <c r="G7" s="73">
        <v>15181</v>
      </c>
      <c r="H7" s="92">
        <v>15181</v>
      </c>
      <c r="I7" s="72">
        <v>22000</v>
      </c>
      <c r="J7" s="72">
        <v>12011</v>
      </c>
      <c r="K7" s="90">
        <v>12011</v>
      </c>
      <c r="L7" s="74">
        <v>19701</v>
      </c>
      <c r="M7" s="74">
        <v>15299</v>
      </c>
      <c r="N7" s="75">
        <v>15299</v>
      </c>
    </row>
    <row r="8" spans="1:14" customFormat="1" x14ac:dyDescent="0.25">
      <c r="A8" s="103">
        <f>ROUND(B8/(1-'Simu - Détaillé'!$I$3),0)</f>
        <v>25227</v>
      </c>
      <c r="B8" s="93">
        <v>22200</v>
      </c>
      <c r="C8" s="84">
        <v>22200</v>
      </c>
      <c r="D8" s="85">
        <v>17294</v>
      </c>
      <c r="E8" s="86">
        <v>17294</v>
      </c>
      <c r="F8" s="73">
        <v>22200</v>
      </c>
      <c r="G8" s="73">
        <v>15317</v>
      </c>
      <c r="H8" s="92">
        <v>15317</v>
      </c>
      <c r="I8" s="72">
        <v>22200</v>
      </c>
      <c r="J8" s="72">
        <v>12124</v>
      </c>
      <c r="K8" s="90">
        <v>12124</v>
      </c>
      <c r="L8" s="74">
        <v>19806</v>
      </c>
      <c r="M8" s="74">
        <v>15382</v>
      </c>
      <c r="N8" s="75">
        <v>15382</v>
      </c>
    </row>
    <row r="9" spans="1:14" customFormat="1" x14ac:dyDescent="0.25">
      <c r="A9" s="103">
        <f>ROUND(B9/(1-'Simu - Détaillé'!$I$3),0)</f>
        <v>25455</v>
      </c>
      <c r="B9" s="93">
        <v>22400</v>
      </c>
      <c r="C9" s="84">
        <v>22400</v>
      </c>
      <c r="D9" s="85">
        <v>17450</v>
      </c>
      <c r="E9" s="86">
        <v>17450</v>
      </c>
      <c r="F9" s="73">
        <v>22400</v>
      </c>
      <c r="G9" s="73">
        <v>15454</v>
      </c>
      <c r="H9" s="92">
        <v>15454</v>
      </c>
      <c r="I9" s="72">
        <v>22400</v>
      </c>
      <c r="J9" s="72">
        <v>12236</v>
      </c>
      <c r="K9" s="90">
        <v>12236</v>
      </c>
      <c r="L9" s="74">
        <v>19911</v>
      </c>
      <c r="M9" s="74">
        <v>15465</v>
      </c>
      <c r="N9" s="75">
        <v>15465</v>
      </c>
    </row>
    <row r="10" spans="1:14" customFormat="1" x14ac:dyDescent="0.25">
      <c r="A10" s="103">
        <f>ROUND(B10/(1-'Simu - Détaillé'!$I$3),0)</f>
        <v>25682</v>
      </c>
      <c r="B10" s="93">
        <v>22600</v>
      </c>
      <c r="C10" s="84">
        <v>22600</v>
      </c>
      <c r="D10" s="85">
        <v>17605</v>
      </c>
      <c r="E10" s="86">
        <v>17605</v>
      </c>
      <c r="F10" s="73">
        <v>22600</v>
      </c>
      <c r="G10" s="73">
        <v>15589</v>
      </c>
      <c r="H10" s="92">
        <v>15589</v>
      </c>
      <c r="I10" s="72">
        <v>22600</v>
      </c>
      <c r="J10" s="72">
        <v>12349</v>
      </c>
      <c r="K10" s="90">
        <v>12349</v>
      </c>
      <c r="L10" s="74">
        <v>20016</v>
      </c>
      <c r="M10" s="74">
        <v>15547</v>
      </c>
      <c r="N10" s="75">
        <v>15539</v>
      </c>
    </row>
    <row r="11" spans="1:14" customFormat="1" x14ac:dyDescent="0.25">
      <c r="A11" s="103">
        <f>ROUND(B11/(1-'Simu - Détaillé'!$I$3),0)</f>
        <v>25909</v>
      </c>
      <c r="B11" s="93">
        <v>22800</v>
      </c>
      <c r="C11" s="84">
        <v>22800</v>
      </c>
      <c r="D11" s="85">
        <v>17761</v>
      </c>
      <c r="E11" s="86">
        <v>17747</v>
      </c>
      <c r="F11" s="73">
        <v>22800</v>
      </c>
      <c r="G11" s="73">
        <v>15726</v>
      </c>
      <c r="H11" s="92">
        <v>15726</v>
      </c>
      <c r="I11" s="72">
        <v>22800</v>
      </c>
      <c r="J11" s="72">
        <v>12462</v>
      </c>
      <c r="K11" s="90">
        <v>12462</v>
      </c>
      <c r="L11" s="74">
        <v>20120</v>
      </c>
      <c r="M11" s="74">
        <v>15630</v>
      </c>
      <c r="N11" s="75">
        <v>15608</v>
      </c>
    </row>
    <row r="12" spans="1:14" customFormat="1" x14ac:dyDescent="0.25">
      <c r="A12" s="103">
        <f>ROUND(B12/(1-'Simu - Détaillé'!$I$3),0)</f>
        <v>26136</v>
      </c>
      <c r="B12" s="93">
        <v>23000</v>
      </c>
      <c r="C12" s="84">
        <v>23000</v>
      </c>
      <c r="D12" s="85">
        <v>17917</v>
      </c>
      <c r="E12" s="86">
        <v>17882</v>
      </c>
      <c r="F12" s="73">
        <v>23000</v>
      </c>
      <c r="G12" s="73">
        <v>15862</v>
      </c>
      <c r="H12" s="92">
        <v>15862</v>
      </c>
      <c r="I12" s="72">
        <v>23000</v>
      </c>
      <c r="J12" s="72">
        <v>12575</v>
      </c>
      <c r="K12" s="90">
        <v>12575</v>
      </c>
      <c r="L12" s="74">
        <v>20226</v>
      </c>
      <c r="M12" s="74">
        <v>15713</v>
      </c>
      <c r="N12" s="75">
        <v>15677</v>
      </c>
    </row>
    <row r="13" spans="1:14" customFormat="1" x14ac:dyDescent="0.25">
      <c r="A13" s="103">
        <f>ROUND(B13/(1-'Simu - Détaillé'!$I$3),0)</f>
        <v>26364</v>
      </c>
      <c r="B13" s="93">
        <v>23200</v>
      </c>
      <c r="C13" s="84">
        <v>23200</v>
      </c>
      <c r="D13" s="85">
        <v>18073</v>
      </c>
      <c r="E13" s="86">
        <v>18017</v>
      </c>
      <c r="F13" s="73">
        <v>23200</v>
      </c>
      <c r="G13" s="73">
        <v>15998</v>
      </c>
      <c r="H13" s="92">
        <v>15998</v>
      </c>
      <c r="I13" s="72">
        <v>23200</v>
      </c>
      <c r="J13" s="72">
        <v>12688</v>
      </c>
      <c r="K13" s="90">
        <v>12688</v>
      </c>
      <c r="L13" s="74">
        <v>20331</v>
      </c>
      <c r="M13" s="74">
        <v>15796</v>
      </c>
      <c r="N13" s="75">
        <v>15746</v>
      </c>
    </row>
    <row r="14" spans="1:14" customFormat="1" x14ac:dyDescent="0.25">
      <c r="A14" s="103">
        <f>ROUND(B14/(1-'Simu - Détaillé'!$I$3),0)</f>
        <v>26591</v>
      </c>
      <c r="B14" s="93">
        <v>23400</v>
      </c>
      <c r="C14" s="84">
        <v>23400</v>
      </c>
      <c r="D14" s="85">
        <v>18229</v>
      </c>
      <c r="E14" s="86">
        <v>18152</v>
      </c>
      <c r="F14" s="73">
        <v>23400</v>
      </c>
      <c r="G14" s="73">
        <v>16134</v>
      </c>
      <c r="H14" s="92">
        <v>16134</v>
      </c>
      <c r="I14" s="72">
        <v>23400</v>
      </c>
      <c r="J14" s="72">
        <v>12800</v>
      </c>
      <c r="K14" s="90">
        <v>12800</v>
      </c>
      <c r="L14" s="74">
        <v>20435</v>
      </c>
      <c r="M14" s="74">
        <v>15878</v>
      </c>
      <c r="N14" s="75">
        <v>15814</v>
      </c>
    </row>
    <row r="15" spans="1:14" customFormat="1" x14ac:dyDescent="0.25">
      <c r="A15" s="103">
        <f>ROUND(B15/(1-'Simu - Détaillé'!$I$3),0)</f>
        <v>26818</v>
      </c>
      <c r="B15" s="93">
        <v>23600</v>
      </c>
      <c r="C15" s="84">
        <v>23600</v>
      </c>
      <c r="D15" s="85">
        <v>18384</v>
      </c>
      <c r="E15" s="86">
        <v>18286</v>
      </c>
      <c r="F15" s="73">
        <v>23600</v>
      </c>
      <c r="G15" s="73">
        <v>16271</v>
      </c>
      <c r="H15" s="92">
        <v>16271</v>
      </c>
      <c r="I15" s="72">
        <v>23600</v>
      </c>
      <c r="J15" s="72">
        <v>12913</v>
      </c>
      <c r="K15" s="90">
        <v>12913</v>
      </c>
      <c r="L15" s="74">
        <v>20540</v>
      </c>
      <c r="M15" s="74">
        <v>15961</v>
      </c>
      <c r="N15" s="75">
        <v>15883</v>
      </c>
    </row>
    <row r="16" spans="1:14" customFormat="1" x14ac:dyDescent="0.25">
      <c r="A16" s="103">
        <f>ROUND(B16/(1-'Simu - Détaillé'!$I$3),0)</f>
        <v>27045</v>
      </c>
      <c r="B16" s="93">
        <v>23800</v>
      </c>
      <c r="C16" s="84">
        <v>23800</v>
      </c>
      <c r="D16" s="85">
        <v>18540</v>
      </c>
      <c r="E16" s="86">
        <v>18420</v>
      </c>
      <c r="F16" s="73">
        <v>23800</v>
      </c>
      <c r="G16" s="73">
        <v>16408</v>
      </c>
      <c r="H16" s="92">
        <v>16323</v>
      </c>
      <c r="I16" s="72">
        <v>23800</v>
      </c>
      <c r="J16" s="72">
        <v>13026</v>
      </c>
      <c r="K16" s="90">
        <v>13026</v>
      </c>
      <c r="L16" s="74">
        <v>20645</v>
      </c>
      <c r="M16" s="74">
        <v>16044</v>
      </c>
      <c r="N16" s="75">
        <v>15952</v>
      </c>
    </row>
    <row r="17" spans="1:14" customFormat="1" x14ac:dyDescent="0.25">
      <c r="A17" s="103">
        <f>ROUND(B17/(1-'Simu - Détaillé'!$I$3),0)</f>
        <v>27273</v>
      </c>
      <c r="B17" s="93">
        <v>24000</v>
      </c>
      <c r="C17" s="84">
        <v>24000</v>
      </c>
      <c r="D17" s="85">
        <v>18696</v>
      </c>
      <c r="E17" s="86">
        <v>18555</v>
      </c>
      <c r="F17" s="73">
        <v>24000</v>
      </c>
      <c r="G17" s="73">
        <v>16544</v>
      </c>
      <c r="H17" s="92">
        <v>16458</v>
      </c>
      <c r="I17" s="72">
        <v>24000</v>
      </c>
      <c r="J17" s="72">
        <v>13139</v>
      </c>
      <c r="K17" s="90">
        <v>13139</v>
      </c>
      <c r="L17" s="74">
        <v>20749</v>
      </c>
      <c r="M17" s="74">
        <v>16127</v>
      </c>
      <c r="N17" s="75">
        <v>16021</v>
      </c>
    </row>
    <row r="18" spans="1:14" customFormat="1" x14ac:dyDescent="0.25">
      <c r="A18" s="103">
        <f>ROUND(B18/(1-'Simu - Détaillé'!$I$3),0)</f>
        <v>27500</v>
      </c>
      <c r="B18" s="93">
        <v>24200</v>
      </c>
      <c r="C18" s="84">
        <v>24200</v>
      </c>
      <c r="D18" s="85">
        <v>18852</v>
      </c>
      <c r="E18" s="86">
        <v>18690</v>
      </c>
      <c r="F18" s="73">
        <v>24200</v>
      </c>
      <c r="G18" s="73">
        <v>16682</v>
      </c>
      <c r="H18" s="92">
        <v>16595</v>
      </c>
      <c r="I18" s="72">
        <v>24200</v>
      </c>
      <c r="J18" s="72">
        <v>13252</v>
      </c>
      <c r="K18" s="90">
        <v>13252</v>
      </c>
      <c r="L18" s="74">
        <v>20854</v>
      </c>
      <c r="M18" s="74">
        <v>16210</v>
      </c>
      <c r="N18" s="75">
        <v>16090</v>
      </c>
    </row>
    <row r="19" spans="1:14" customFormat="1" x14ac:dyDescent="0.25">
      <c r="A19" s="103">
        <f>ROUND(B19/(1-'Simu - Détaillé'!$I$3),0)</f>
        <v>27727</v>
      </c>
      <c r="B19" s="93">
        <v>24400</v>
      </c>
      <c r="C19" s="84">
        <v>24400</v>
      </c>
      <c r="D19" s="85">
        <v>19008</v>
      </c>
      <c r="E19" s="86">
        <v>18825</v>
      </c>
      <c r="F19" s="73">
        <v>24400</v>
      </c>
      <c r="G19" s="73">
        <v>16817</v>
      </c>
      <c r="H19" s="92">
        <v>16730</v>
      </c>
      <c r="I19" s="72">
        <v>24400</v>
      </c>
      <c r="J19" s="72">
        <v>13365</v>
      </c>
      <c r="K19" s="90">
        <v>13365</v>
      </c>
      <c r="L19" s="74">
        <v>20959</v>
      </c>
      <c r="M19" s="74">
        <v>16292</v>
      </c>
      <c r="N19" s="75">
        <v>16158</v>
      </c>
    </row>
    <row r="20" spans="1:14" customFormat="1" x14ac:dyDescent="0.25">
      <c r="A20" s="103">
        <f>ROUND(B20/(1-'Simu - Détaillé'!$I$3),0)</f>
        <v>27955</v>
      </c>
      <c r="B20" s="93">
        <v>24600</v>
      </c>
      <c r="C20" s="84">
        <v>24600</v>
      </c>
      <c r="D20" s="85">
        <v>19163</v>
      </c>
      <c r="E20" s="86">
        <v>18959</v>
      </c>
      <c r="F20" s="73">
        <v>24600</v>
      </c>
      <c r="G20" s="73">
        <v>16954</v>
      </c>
      <c r="H20" s="92">
        <v>16866</v>
      </c>
      <c r="I20" s="72">
        <v>24600</v>
      </c>
      <c r="J20" s="72">
        <v>13477</v>
      </c>
      <c r="K20" s="90">
        <v>13477</v>
      </c>
      <c r="L20" s="74">
        <v>21063</v>
      </c>
      <c r="M20" s="74">
        <v>16375</v>
      </c>
      <c r="N20" s="75">
        <v>16227</v>
      </c>
    </row>
    <row r="21" spans="1:14" customFormat="1" x14ac:dyDescent="0.25">
      <c r="A21" s="103">
        <f>ROUND(B21/(1-'Simu - Détaillé'!$I$3),0)</f>
        <v>28182</v>
      </c>
      <c r="B21" s="93">
        <v>24800</v>
      </c>
      <c r="C21" s="84">
        <v>24800</v>
      </c>
      <c r="D21" s="85">
        <v>19319</v>
      </c>
      <c r="E21" s="86">
        <v>19094</v>
      </c>
      <c r="F21" s="73">
        <v>24800</v>
      </c>
      <c r="G21" s="73">
        <v>17090</v>
      </c>
      <c r="H21" s="92">
        <v>16859</v>
      </c>
      <c r="I21" s="72">
        <v>24800</v>
      </c>
      <c r="J21" s="72">
        <v>13590</v>
      </c>
      <c r="K21" s="90">
        <v>13590</v>
      </c>
      <c r="L21" s="74">
        <v>21169</v>
      </c>
      <c r="M21" s="74">
        <v>16458</v>
      </c>
      <c r="N21" s="75">
        <v>16296</v>
      </c>
    </row>
    <row r="22" spans="1:14" customFormat="1" x14ac:dyDescent="0.25">
      <c r="A22" s="103">
        <f>ROUND(B22/(1-'Simu - Détaillé'!$I$3),0)</f>
        <v>28409</v>
      </c>
      <c r="B22" s="93">
        <v>25000</v>
      </c>
      <c r="C22" s="84">
        <v>25000</v>
      </c>
      <c r="D22" s="85">
        <v>19475</v>
      </c>
      <c r="E22" s="86">
        <v>19229</v>
      </c>
      <c r="F22" s="73">
        <v>25000</v>
      </c>
      <c r="G22" s="73">
        <v>17226</v>
      </c>
      <c r="H22" s="92">
        <v>16993</v>
      </c>
      <c r="I22" s="72">
        <v>25000</v>
      </c>
      <c r="J22" s="72">
        <v>13703</v>
      </c>
      <c r="K22" s="90">
        <v>13703</v>
      </c>
      <c r="L22" s="74">
        <v>21273</v>
      </c>
      <c r="M22" s="74">
        <v>16540</v>
      </c>
      <c r="N22" s="75">
        <v>16364</v>
      </c>
    </row>
    <row r="23" spans="1:14" customFormat="1" x14ac:dyDescent="0.25">
      <c r="A23" s="103">
        <f>ROUND(B23/(1-'Simu - Détaillé'!$I$3),0)</f>
        <v>28636</v>
      </c>
      <c r="B23" s="93">
        <v>25200</v>
      </c>
      <c r="C23" s="84">
        <v>25200</v>
      </c>
      <c r="D23" s="85">
        <v>19631</v>
      </c>
      <c r="E23" s="86">
        <v>19364</v>
      </c>
      <c r="F23" s="73">
        <v>25200</v>
      </c>
      <c r="G23" s="73">
        <v>17362</v>
      </c>
      <c r="H23" s="92">
        <v>17127</v>
      </c>
      <c r="I23" s="72">
        <v>25200</v>
      </c>
      <c r="J23" s="72">
        <v>13816</v>
      </c>
      <c r="K23" s="90">
        <v>13816</v>
      </c>
      <c r="L23" s="74">
        <v>21378</v>
      </c>
      <c r="M23" s="74">
        <v>16623</v>
      </c>
      <c r="N23" s="75">
        <v>16433</v>
      </c>
    </row>
    <row r="24" spans="1:14" customFormat="1" x14ac:dyDescent="0.25">
      <c r="A24" s="103">
        <f>ROUND(B24/(1-'Simu - Détaillé'!$I$3),0)</f>
        <v>28864</v>
      </c>
      <c r="B24" s="93">
        <v>25400</v>
      </c>
      <c r="C24" s="84">
        <v>25400</v>
      </c>
      <c r="D24" s="85">
        <v>19787</v>
      </c>
      <c r="E24" s="86">
        <v>19499</v>
      </c>
      <c r="F24" s="73">
        <v>25400</v>
      </c>
      <c r="G24" s="73">
        <v>17498</v>
      </c>
      <c r="H24" s="92">
        <v>17262</v>
      </c>
      <c r="I24" s="72">
        <v>25400</v>
      </c>
      <c r="J24" s="72">
        <v>13929</v>
      </c>
      <c r="K24" s="90">
        <v>13929</v>
      </c>
      <c r="L24" s="74">
        <v>21483</v>
      </c>
      <c r="M24" s="74">
        <v>16706</v>
      </c>
      <c r="N24" s="75">
        <v>16502</v>
      </c>
    </row>
    <row r="25" spans="1:14" customFormat="1" x14ac:dyDescent="0.25">
      <c r="A25" s="103">
        <f>ROUND(B25/(1-'Simu - Détaillé'!$I$3),0)</f>
        <v>29091</v>
      </c>
      <c r="B25" s="93">
        <v>25600</v>
      </c>
      <c r="C25" s="84">
        <v>25600</v>
      </c>
      <c r="D25" s="85">
        <v>19942</v>
      </c>
      <c r="E25" s="86">
        <v>19633</v>
      </c>
      <c r="F25" s="73">
        <v>25600</v>
      </c>
      <c r="G25" s="73">
        <v>17635</v>
      </c>
      <c r="H25" s="92">
        <v>17397</v>
      </c>
      <c r="I25" s="72">
        <v>25600</v>
      </c>
      <c r="J25" s="72">
        <v>14041</v>
      </c>
      <c r="K25" s="90">
        <v>14041</v>
      </c>
      <c r="L25" s="74">
        <v>21587</v>
      </c>
      <c r="M25" s="74">
        <v>16788</v>
      </c>
      <c r="N25" s="75">
        <v>16570</v>
      </c>
    </row>
    <row r="26" spans="1:14" customFormat="1" x14ac:dyDescent="0.25">
      <c r="A26" s="103">
        <f>ROUND(B26/(1-'Simu - Détaillé'!$I$3),0)</f>
        <v>29318</v>
      </c>
      <c r="B26" s="93">
        <v>25800</v>
      </c>
      <c r="C26" s="84">
        <v>25800</v>
      </c>
      <c r="D26" s="85">
        <v>20098</v>
      </c>
      <c r="E26" s="86">
        <v>19768</v>
      </c>
      <c r="F26" s="73">
        <v>25800</v>
      </c>
      <c r="G26" s="73">
        <v>17770</v>
      </c>
      <c r="H26" s="92">
        <v>17530</v>
      </c>
      <c r="I26" s="72">
        <v>25800</v>
      </c>
      <c r="J26" s="72">
        <v>14154</v>
      </c>
      <c r="K26" s="90">
        <v>14154</v>
      </c>
      <c r="L26" s="74">
        <v>21693</v>
      </c>
      <c r="M26" s="74">
        <v>16872</v>
      </c>
      <c r="N26" s="75">
        <v>16640</v>
      </c>
    </row>
    <row r="27" spans="1:14" customFormat="1" x14ac:dyDescent="0.25">
      <c r="A27" s="103">
        <f>ROUND(B27/(1-'Simu - Détaillé'!$I$3),0)</f>
        <v>29545</v>
      </c>
      <c r="B27" s="93">
        <v>26000</v>
      </c>
      <c r="C27" s="84">
        <v>26000</v>
      </c>
      <c r="D27" s="85">
        <v>20254</v>
      </c>
      <c r="E27" s="86">
        <v>19902</v>
      </c>
      <c r="F27" s="73">
        <v>26000</v>
      </c>
      <c r="G27" s="73">
        <v>17907</v>
      </c>
      <c r="H27" s="92">
        <v>17665</v>
      </c>
      <c r="I27" s="72">
        <v>26000</v>
      </c>
      <c r="J27" s="72">
        <v>14267</v>
      </c>
      <c r="K27" s="90">
        <v>14267</v>
      </c>
      <c r="L27" s="74">
        <v>21797</v>
      </c>
      <c r="M27" s="74">
        <v>16954</v>
      </c>
      <c r="N27" s="75">
        <v>16708</v>
      </c>
    </row>
    <row r="28" spans="1:14" customFormat="1" x14ac:dyDescent="0.25">
      <c r="A28" s="103">
        <f>ROUND(B28/(1-'Simu - Détaillé'!$I$3),0)</f>
        <v>29773</v>
      </c>
      <c r="B28" s="93">
        <v>26200</v>
      </c>
      <c r="C28" s="84">
        <v>26200</v>
      </c>
      <c r="D28" s="85">
        <v>20410</v>
      </c>
      <c r="E28" s="86">
        <v>20037</v>
      </c>
      <c r="F28" s="73">
        <v>26200</v>
      </c>
      <c r="G28" s="73">
        <v>18042</v>
      </c>
      <c r="H28" s="92">
        <v>17798</v>
      </c>
      <c r="I28" s="72">
        <v>26200</v>
      </c>
      <c r="J28" s="72">
        <v>14380</v>
      </c>
      <c r="K28" s="90">
        <v>14380</v>
      </c>
      <c r="L28" s="74">
        <v>21902</v>
      </c>
      <c r="M28" s="74">
        <v>17037</v>
      </c>
      <c r="N28" s="75">
        <v>16777</v>
      </c>
    </row>
    <row r="29" spans="1:14" customFormat="1" x14ac:dyDescent="0.25">
      <c r="A29" s="103">
        <f>ROUND(B29/(1-'Simu - Détaillé'!$I$3),0)</f>
        <v>30000</v>
      </c>
      <c r="B29" s="93">
        <v>26400</v>
      </c>
      <c r="C29" s="84">
        <v>26400</v>
      </c>
      <c r="D29" s="85">
        <v>20566</v>
      </c>
      <c r="E29" s="86">
        <v>20172</v>
      </c>
      <c r="F29" s="73">
        <v>26400</v>
      </c>
      <c r="G29" s="73">
        <v>18179</v>
      </c>
      <c r="H29" s="92">
        <v>17782</v>
      </c>
      <c r="I29" s="72">
        <v>26400</v>
      </c>
      <c r="J29" s="72">
        <v>14493</v>
      </c>
      <c r="K29" s="90">
        <v>14493</v>
      </c>
      <c r="L29" s="74">
        <v>22007</v>
      </c>
      <c r="M29" s="74">
        <v>17120</v>
      </c>
      <c r="N29" s="75">
        <v>16847</v>
      </c>
    </row>
    <row r="30" spans="1:14" customFormat="1" x14ac:dyDescent="0.25">
      <c r="A30" s="103">
        <f>ROUND(B30/(1-'Simu - Détaillé'!$I$3),0)</f>
        <v>30227</v>
      </c>
      <c r="B30" s="93">
        <v>26600</v>
      </c>
      <c r="C30" s="84">
        <v>26600</v>
      </c>
      <c r="D30" s="85">
        <v>20721</v>
      </c>
      <c r="E30" s="86">
        <v>20306</v>
      </c>
      <c r="F30" s="73">
        <v>26600</v>
      </c>
      <c r="G30" s="73">
        <v>18315</v>
      </c>
      <c r="H30" s="92">
        <v>17915</v>
      </c>
      <c r="I30" s="72">
        <v>26600</v>
      </c>
      <c r="J30" s="72">
        <v>14605</v>
      </c>
      <c r="K30" s="90">
        <v>14605</v>
      </c>
      <c r="L30" s="74">
        <v>22112</v>
      </c>
      <c r="M30" s="74">
        <v>17203</v>
      </c>
      <c r="N30" s="75">
        <v>16916</v>
      </c>
    </row>
    <row r="31" spans="1:14" customFormat="1" x14ac:dyDescent="0.25">
      <c r="A31" s="103">
        <f>ROUND(B31/(1-'Simu - Détaillé'!$I$3),0)</f>
        <v>30455</v>
      </c>
      <c r="B31" s="93">
        <v>26800</v>
      </c>
      <c r="C31" s="84">
        <v>26800</v>
      </c>
      <c r="D31" s="85">
        <v>20877</v>
      </c>
      <c r="E31" s="86">
        <v>20441</v>
      </c>
      <c r="F31" s="73">
        <v>26800</v>
      </c>
      <c r="G31" s="73">
        <v>18450</v>
      </c>
      <c r="H31" s="92">
        <v>18047</v>
      </c>
      <c r="I31" s="72">
        <v>26800</v>
      </c>
      <c r="J31" s="72">
        <v>14718</v>
      </c>
      <c r="K31" s="90">
        <v>14718</v>
      </c>
      <c r="L31" s="74">
        <v>22216</v>
      </c>
      <c r="M31" s="74">
        <v>17285</v>
      </c>
      <c r="N31" s="75">
        <v>16984</v>
      </c>
    </row>
    <row r="32" spans="1:14" customFormat="1" x14ac:dyDescent="0.25">
      <c r="A32" s="103">
        <f>ROUND(B32/(1-'Simu - Détaillé'!$I$3),0)</f>
        <v>30682</v>
      </c>
      <c r="B32" s="93">
        <v>27000</v>
      </c>
      <c r="C32" s="84">
        <v>27000</v>
      </c>
      <c r="D32" s="85">
        <v>21033</v>
      </c>
      <c r="E32" s="86">
        <v>20576</v>
      </c>
      <c r="F32" s="73">
        <v>27000</v>
      </c>
      <c r="G32" s="73">
        <v>18586</v>
      </c>
      <c r="H32" s="92">
        <v>18180</v>
      </c>
      <c r="I32" s="72">
        <v>27000</v>
      </c>
      <c r="J32" s="72">
        <v>14831</v>
      </c>
      <c r="K32" s="90">
        <v>14831</v>
      </c>
      <c r="L32" s="74">
        <v>22321</v>
      </c>
      <c r="M32" s="74">
        <v>17368</v>
      </c>
      <c r="N32" s="75">
        <v>17053</v>
      </c>
    </row>
    <row r="33" spans="1:14" customFormat="1" x14ac:dyDescent="0.25">
      <c r="A33" s="103">
        <f>ROUND(B33/(1-'Simu - Détaillé'!$I$3),0)</f>
        <v>30909</v>
      </c>
      <c r="B33" s="93">
        <v>27200</v>
      </c>
      <c r="C33" s="84">
        <v>27200</v>
      </c>
      <c r="D33" s="85">
        <v>21189</v>
      </c>
      <c r="E33" s="86">
        <v>20711</v>
      </c>
      <c r="F33" s="73">
        <v>27200</v>
      </c>
      <c r="G33" s="73">
        <v>18722</v>
      </c>
      <c r="H33" s="92">
        <v>18313</v>
      </c>
      <c r="I33" s="72">
        <v>27200</v>
      </c>
      <c r="J33" s="72">
        <v>14944</v>
      </c>
      <c r="K33" s="90">
        <v>14944</v>
      </c>
      <c r="L33" s="74">
        <v>22425</v>
      </c>
      <c r="M33" s="74">
        <v>17451</v>
      </c>
      <c r="N33" s="75">
        <v>17122</v>
      </c>
    </row>
    <row r="34" spans="1:14" customFormat="1" x14ac:dyDescent="0.25">
      <c r="A34" s="103">
        <f>ROUND(B34/(1-'Simu - Détaillé'!$I$3),0)</f>
        <v>31136</v>
      </c>
      <c r="B34" s="93">
        <v>27400</v>
      </c>
      <c r="C34" s="84">
        <v>27400</v>
      </c>
      <c r="D34" s="85">
        <v>21345</v>
      </c>
      <c r="E34" s="86">
        <v>20846</v>
      </c>
      <c r="F34" s="73">
        <v>27400</v>
      </c>
      <c r="G34" s="73">
        <v>18857</v>
      </c>
      <c r="H34" s="92">
        <v>18445</v>
      </c>
      <c r="I34" s="72">
        <v>27400</v>
      </c>
      <c r="J34" s="72">
        <v>15057</v>
      </c>
      <c r="K34" s="90">
        <v>15057</v>
      </c>
      <c r="L34" s="74">
        <v>22530</v>
      </c>
      <c r="M34" s="74">
        <v>17533</v>
      </c>
      <c r="N34" s="75">
        <v>17190</v>
      </c>
    </row>
    <row r="35" spans="1:14" customFormat="1" x14ac:dyDescent="0.25">
      <c r="A35" s="103">
        <f>ROUND(B35/(1-'Simu - Détaillé'!$I$3),0)</f>
        <v>31364</v>
      </c>
      <c r="B35" s="93">
        <v>27600</v>
      </c>
      <c r="C35" s="84">
        <v>27600</v>
      </c>
      <c r="D35" s="85">
        <v>21500</v>
      </c>
      <c r="E35" s="86">
        <v>20980</v>
      </c>
      <c r="F35" s="73">
        <v>27600</v>
      </c>
      <c r="G35" s="73">
        <v>18992</v>
      </c>
      <c r="H35" s="92">
        <v>18577</v>
      </c>
      <c r="I35" s="72">
        <v>27600</v>
      </c>
      <c r="J35" s="72">
        <v>15170</v>
      </c>
      <c r="K35" s="90">
        <v>15170</v>
      </c>
      <c r="L35" s="74">
        <v>22635</v>
      </c>
      <c r="M35" s="74">
        <v>17616</v>
      </c>
      <c r="N35" s="75">
        <v>17259</v>
      </c>
    </row>
    <row r="36" spans="1:14" customFormat="1" x14ac:dyDescent="0.25">
      <c r="A36" s="103">
        <f>ROUND(B36/(1-'Simu - Détaillé'!$I$3),0)</f>
        <v>31591</v>
      </c>
      <c r="B36" s="93">
        <v>27800</v>
      </c>
      <c r="C36" s="84">
        <v>27800</v>
      </c>
      <c r="D36" s="85">
        <v>21656</v>
      </c>
      <c r="E36" s="86">
        <v>21115</v>
      </c>
      <c r="F36" s="73">
        <v>27800</v>
      </c>
      <c r="G36" s="73">
        <v>19130</v>
      </c>
      <c r="H36" s="92">
        <v>18712</v>
      </c>
      <c r="I36" s="72">
        <v>27800</v>
      </c>
      <c r="J36" s="72">
        <v>15282</v>
      </c>
      <c r="K36" s="90">
        <v>15282</v>
      </c>
      <c r="L36" s="74">
        <v>22740</v>
      </c>
      <c r="M36" s="74">
        <v>17699</v>
      </c>
      <c r="N36" s="75">
        <v>17328</v>
      </c>
    </row>
    <row r="37" spans="1:14" customFormat="1" x14ac:dyDescent="0.25">
      <c r="A37" s="103">
        <f>ROUND(B37/(1-'Simu - Détaillé'!$I$3),0)</f>
        <v>31818</v>
      </c>
      <c r="B37" s="93">
        <v>28000</v>
      </c>
      <c r="C37" s="84">
        <v>28000</v>
      </c>
      <c r="D37" s="85">
        <v>21812</v>
      </c>
      <c r="E37" s="86">
        <v>21250</v>
      </c>
      <c r="F37" s="73">
        <v>28000</v>
      </c>
      <c r="G37" s="73">
        <v>19265</v>
      </c>
      <c r="H37" s="92">
        <v>18845</v>
      </c>
      <c r="I37" s="72">
        <v>28000</v>
      </c>
      <c r="J37" s="72">
        <v>15395</v>
      </c>
      <c r="K37" s="90">
        <v>15395</v>
      </c>
      <c r="L37" s="74">
        <v>22845</v>
      </c>
      <c r="M37" s="74">
        <v>17782</v>
      </c>
      <c r="N37" s="75">
        <v>17397</v>
      </c>
    </row>
    <row r="38" spans="1:14" customFormat="1" x14ac:dyDescent="0.25">
      <c r="A38" s="103">
        <f>ROUND(B38/(1-'Simu - Détaillé'!$I$3),0)</f>
        <v>32045</v>
      </c>
      <c r="B38" s="93">
        <v>28200</v>
      </c>
      <c r="C38" s="84">
        <v>28200</v>
      </c>
      <c r="D38" s="85">
        <v>21968</v>
      </c>
      <c r="E38" s="86">
        <v>21384</v>
      </c>
      <c r="F38" s="73">
        <v>28200</v>
      </c>
      <c r="G38" s="73">
        <v>19401</v>
      </c>
      <c r="H38" s="92">
        <v>18816</v>
      </c>
      <c r="I38" s="72">
        <v>28200</v>
      </c>
      <c r="J38" s="72">
        <v>15508</v>
      </c>
      <c r="K38" s="90">
        <v>15508</v>
      </c>
      <c r="L38" s="74">
        <v>22949</v>
      </c>
      <c r="M38" s="74">
        <v>17864</v>
      </c>
      <c r="N38" s="75">
        <v>17465</v>
      </c>
    </row>
    <row r="39" spans="1:14" customFormat="1" x14ac:dyDescent="0.25">
      <c r="A39" s="103">
        <f>ROUND(B39/(1-'Simu - Détaillé'!$I$3),0)</f>
        <v>32273</v>
      </c>
      <c r="B39" s="93">
        <v>28400</v>
      </c>
      <c r="C39" s="84">
        <v>28400</v>
      </c>
      <c r="D39" s="85">
        <v>22124</v>
      </c>
      <c r="E39" s="86">
        <v>21519</v>
      </c>
      <c r="F39" s="73">
        <v>28400</v>
      </c>
      <c r="G39" s="73">
        <v>19537</v>
      </c>
      <c r="H39" s="92">
        <v>18948</v>
      </c>
      <c r="I39" s="72">
        <v>28400</v>
      </c>
      <c r="J39" s="72">
        <v>15621</v>
      </c>
      <c r="K39" s="90">
        <v>15621</v>
      </c>
      <c r="L39" s="74">
        <v>23054</v>
      </c>
      <c r="M39" s="74">
        <v>17947</v>
      </c>
      <c r="N39" s="75">
        <v>17534</v>
      </c>
    </row>
    <row r="40" spans="1:14" customFormat="1" x14ac:dyDescent="0.25">
      <c r="A40" s="103">
        <f>ROUND(B40/(1-'Simu - Détaillé'!$I$3),0)</f>
        <v>32500</v>
      </c>
      <c r="B40" s="93">
        <v>28600</v>
      </c>
      <c r="C40" s="84">
        <v>28600</v>
      </c>
      <c r="D40" s="85">
        <v>22279</v>
      </c>
      <c r="E40" s="86">
        <v>21653</v>
      </c>
      <c r="F40" s="73">
        <v>28600</v>
      </c>
      <c r="G40" s="73">
        <v>19672</v>
      </c>
      <c r="H40" s="92">
        <v>19079</v>
      </c>
      <c r="I40" s="72">
        <v>28600</v>
      </c>
      <c r="J40" s="72">
        <v>15734</v>
      </c>
      <c r="K40" s="90">
        <v>15734</v>
      </c>
      <c r="L40" s="74">
        <v>23159</v>
      </c>
      <c r="M40" s="74">
        <v>18030</v>
      </c>
      <c r="N40" s="75">
        <v>17603</v>
      </c>
    </row>
    <row r="41" spans="1:14" customFormat="1" x14ac:dyDescent="0.25">
      <c r="A41" s="103">
        <f>ROUND(B41/(1-'Simu - Détaillé'!$I$3),0)</f>
        <v>32727</v>
      </c>
      <c r="B41" s="93">
        <v>28800</v>
      </c>
      <c r="C41" s="84">
        <v>28800</v>
      </c>
      <c r="D41" s="85">
        <v>22435</v>
      </c>
      <c r="E41" s="86">
        <v>21788</v>
      </c>
      <c r="F41" s="73">
        <v>28800</v>
      </c>
      <c r="G41" s="73">
        <v>19808</v>
      </c>
      <c r="H41" s="92">
        <v>19211</v>
      </c>
      <c r="I41" s="72">
        <v>28800</v>
      </c>
      <c r="J41" s="72">
        <v>15846</v>
      </c>
      <c r="K41" s="90">
        <v>15846</v>
      </c>
      <c r="L41" s="74">
        <v>23264</v>
      </c>
      <c r="M41" s="74">
        <v>18113</v>
      </c>
      <c r="N41" s="75">
        <v>17672</v>
      </c>
    </row>
    <row r="42" spans="1:14" customFormat="1" x14ac:dyDescent="0.25">
      <c r="A42" s="103">
        <f>ROUND(B42/(1-'Simu - Détaillé'!$I$3),0)</f>
        <v>32955</v>
      </c>
      <c r="B42" s="93">
        <v>29000</v>
      </c>
      <c r="C42" s="84">
        <v>29000</v>
      </c>
      <c r="D42" s="85">
        <v>22591</v>
      </c>
      <c r="E42" s="86">
        <v>21923</v>
      </c>
      <c r="F42" s="73">
        <v>29000</v>
      </c>
      <c r="G42" s="73">
        <v>19944</v>
      </c>
      <c r="H42" s="92">
        <v>19343</v>
      </c>
      <c r="I42" s="72">
        <v>29000</v>
      </c>
      <c r="J42" s="72">
        <v>15959</v>
      </c>
      <c r="K42" s="90">
        <v>15873</v>
      </c>
      <c r="L42" s="74">
        <v>23369</v>
      </c>
      <c r="M42" s="74">
        <v>18196</v>
      </c>
      <c r="N42" s="75">
        <v>17741</v>
      </c>
    </row>
    <row r="43" spans="1:14" customFormat="1" x14ac:dyDescent="0.25">
      <c r="A43" s="103">
        <f>ROUND(B43/(1-'Simu - Détaillé'!$I$3),0)</f>
        <v>33182</v>
      </c>
      <c r="B43" s="93">
        <v>29200</v>
      </c>
      <c r="C43" s="84">
        <v>29200</v>
      </c>
      <c r="D43" s="85">
        <v>22747</v>
      </c>
      <c r="E43" s="86">
        <v>22058</v>
      </c>
      <c r="F43" s="73">
        <v>29200</v>
      </c>
      <c r="G43" s="73">
        <v>20079</v>
      </c>
      <c r="H43" s="92">
        <v>19474</v>
      </c>
      <c r="I43" s="72">
        <v>29200</v>
      </c>
      <c r="J43" s="72">
        <v>16072</v>
      </c>
      <c r="K43" s="90">
        <v>15986</v>
      </c>
      <c r="L43" s="74">
        <v>23474</v>
      </c>
      <c r="M43" s="74">
        <v>18279</v>
      </c>
      <c r="N43" s="75">
        <v>17810</v>
      </c>
    </row>
    <row r="44" spans="1:14" customFormat="1" x14ac:dyDescent="0.25">
      <c r="A44" s="103">
        <f>ROUND(B44/(1-'Simu - Détaillé'!$I$3),0)</f>
        <v>33409</v>
      </c>
      <c r="B44" s="93">
        <v>29400</v>
      </c>
      <c r="C44" s="84">
        <v>29400</v>
      </c>
      <c r="D44" s="85">
        <v>22903</v>
      </c>
      <c r="E44" s="86">
        <v>22193</v>
      </c>
      <c r="F44" s="73">
        <v>29400</v>
      </c>
      <c r="G44" s="73">
        <v>20214</v>
      </c>
      <c r="H44" s="92">
        <v>19605</v>
      </c>
      <c r="I44" s="72">
        <v>29400</v>
      </c>
      <c r="J44" s="72">
        <v>16185</v>
      </c>
      <c r="K44" s="90">
        <v>16098</v>
      </c>
      <c r="L44" s="74">
        <v>23578</v>
      </c>
      <c r="M44" s="74">
        <v>18361</v>
      </c>
      <c r="N44" s="75">
        <v>17878</v>
      </c>
    </row>
    <row r="45" spans="1:14" customFormat="1" x14ac:dyDescent="0.25">
      <c r="A45" s="103">
        <f>ROUND(B45/(1-'Simu - Détaillé'!$I$3),0)</f>
        <v>33636</v>
      </c>
      <c r="B45" s="93">
        <v>29600</v>
      </c>
      <c r="C45" s="84">
        <v>29600</v>
      </c>
      <c r="D45" s="85">
        <v>23058</v>
      </c>
      <c r="E45" s="86">
        <v>22327</v>
      </c>
      <c r="F45" s="73">
        <v>29600</v>
      </c>
      <c r="G45" s="73">
        <v>20350</v>
      </c>
      <c r="H45" s="92">
        <v>19737</v>
      </c>
      <c r="I45" s="72">
        <v>29600</v>
      </c>
      <c r="J45" s="72">
        <v>16298</v>
      </c>
      <c r="K45" s="90">
        <v>16211</v>
      </c>
      <c r="L45" s="74">
        <v>23683</v>
      </c>
      <c r="M45" s="74">
        <v>18444</v>
      </c>
      <c r="N45" s="75">
        <v>17947</v>
      </c>
    </row>
    <row r="46" spans="1:14" customFormat="1" x14ac:dyDescent="0.25">
      <c r="A46" s="103">
        <f>ROUND(B46/(1-'Simu - Détaillé'!$I$3),0)</f>
        <v>33864</v>
      </c>
      <c r="B46" s="93">
        <v>29800</v>
      </c>
      <c r="C46" s="84">
        <v>29800</v>
      </c>
      <c r="D46" s="85">
        <v>23214</v>
      </c>
      <c r="E46" s="86">
        <v>22462</v>
      </c>
      <c r="F46" s="73">
        <v>29800</v>
      </c>
      <c r="G46" s="73">
        <v>20486</v>
      </c>
      <c r="H46" s="92">
        <v>19869</v>
      </c>
      <c r="I46" s="72">
        <v>29800</v>
      </c>
      <c r="J46" s="72">
        <v>16410</v>
      </c>
      <c r="K46" s="90">
        <v>16322</v>
      </c>
      <c r="L46" s="74">
        <v>23788</v>
      </c>
      <c r="M46" s="74">
        <v>18527</v>
      </c>
      <c r="N46" s="75">
        <v>18016</v>
      </c>
    </row>
    <row r="47" spans="1:14" customFormat="1" x14ac:dyDescent="0.25">
      <c r="A47" s="103">
        <f>ROUND(B47/(1-'Simu - Détaillé'!$I$3),0)</f>
        <v>34091</v>
      </c>
      <c r="B47" s="93">
        <v>30000</v>
      </c>
      <c r="C47" s="96">
        <v>30000</v>
      </c>
      <c r="D47" s="87">
        <v>23370</v>
      </c>
      <c r="E47" s="88">
        <v>22597</v>
      </c>
      <c r="F47" s="32">
        <v>30000</v>
      </c>
      <c r="G47" s="32">
        <v>20621</v>
      </c>
      <c r="H47" s="33">
        <v>19999</v>
      </c>
      <c r="I47" s="37">
        <v>30000</v>
      </c>
      <c r="J47" s="35">
        <v>16523</v>
      </c>
      <c r="K47" s="36">
        <v>16293</v>
      </c>
      <c r="L47" s="29">
        <v>23893</v>
      </c>
      <c r="M47" s="29">
        <v>18609</v>
      </c>
      <c r="N47" s="30">
        <v>18084</v>
      </c>
    </row>
    <row r="48" spans="1:14" customFormat="1" x14ac:dyDescent="0.25">
      <c r="A48" s="103">
        <f>ROUND(B48/(1-'Simu - Détaillé'!$I$3),0)</f>
        <v>34318</v>
      </c>
      <c r="B48" s="93">
        <v>30200</v>
      </c>
      <c r="C48" s="96">
        <v>30200</v>
      </c>
      <c r="D48" s="87">
        <v>23526</v>
      </c>
      <c r="E48" s="88">
        <v>22732</v>
      </c>
      <c r="F48" s="32">
        <v>30200</v>
      </c>
      <c r="G48" s="32">
        <v>20758</v>
      </c>
      <c r="H48" s="33">
        <v>20003</v>
      </c>
      <c r="I48" s="37">
        <v>30200</v>
      </c>
      <c r="J48" s="35">
        <v>16636</v>
      </c>
      <c r="K48" s="36">
        <v>16404</v>
      </c>
      <c r="L48" s="29">
        <v>23997</v>
      </c>
      <c r="M48" s="29">
        <v>18692</v>
      </c>
      <c r="N48" s="30">
        <v>18153</v>
      </c>
    </row>
    <row r="49" spans="1:14" customFormat="1" x14ac:dyDescent="0.25">
      <c r="A49" s="103">
        <f>ROUND(B49/(1-'Simu - Détaillé'!$I$3),0)</f>
        <v>34545</v>
      </c>
      <c r="B49" s="93">
        <v>30400</v>
      </c>
      <c r="C49" s="96">
        <v>30400</v>
      </c>
      <c r="D49" s="87">
        <v>23682</v>
      </c>
      <c r="E49" s="88">
        <v>22866</v>
      </c>
      <c r="F49" s="32">
        <v>30400</v>
      </c>
      <c r="G49" s="32">
        <v>20891</v>
      </c>
      <c r="H49" s="33">
        <v>20131</v>
      </c>
      <c r="I49" s="37">
        <v>30400</v>
      </c>
      <c r="J49" s="35">
        <v>16749</v>
      </c>
      <c r="K49" s="36">
        <v>16516</v>
      </c>
      <c r="L49" s="29">
        <v>24102</v>
      </c>
      <c r="M49" s="29">
        <v>18775</v>
      </c>
      <c r="N49" s="30">
        <v>18222</v>
      </c>
    </row>
    <row r="50" spans="1:14" customFormat="1" x14ac:dyDescent="0.25">
      <c r="A50" s="103">
        <f>ROUND(B50/(1-'Simu - Détaillé'!$I$3),0)</f>
        <v>34773</v>
      </c>
      <c r="B50" s="93">
        <v>30600</v>
      </c>
      <c r="C50" s="96">
        <v>30600</v>
      </c>
      <c r="D50" s="87">
        <v>23837</v>
      </c>
      <c r="E50" s="88">
        <v>23000</v>
      </c>
      <c r="F50" s="32">
        <v>30600</v>
      </c>
      <c r="G50" s="32">
        <v>21027</v>
      </c>
      <c r="H50" s="33">
        <v>20262</v>
      </c>
      <c r="I50" s="37">
        <v>30600</v>
      </c>
      <c r="J50" s="35">
        <v>16862</v>
      </c>
      <c r="K50" s="36">
        <v>16627</v>
      </c>
      <c r="L50" s="29">
        <v>24207</v>
      </c>
      <c r="M50" s="29">
        <v>18858</v>
      </c>
      <c r="N50" s="30">
        <v>18291</v>
      </c>
    </row>
    <row r="51" spans="1:14" customFormat="1" x14ac:dyDescent="0.25">
      <c r="A51" s="103">
        <f>ROUND(B51/(1-'Simu - Détaillé'!$I$3),0)</f>
        <v>35000</v>
      </c>
      <c r="B51" s="93">
        <v>30800</v>
      </c>
      <c r="C51" s="96">
        <v>30800</v>
      </c>
      <c r="D51" s="87">
        <v>23993</v>
      </c>
      <c r="E51" s="88">
        <v>23135</v>
      </c>
      <c r="F51" s="32">
        <v>30800</v>
      </c>
      <c r="G51" s="32">
        <v>21162</v>
      </c>
      <c r="H51" s="33">
        <v>20392</v>
      </c>
      <c r="I51" s="37">
        <v>30800</v>
      </c>
      <c r="J51" s="35">
        <v>16975</v>
      </c>
      <c r="K51" s="36">
        <v>16739</v>
      </c>
      <c r="L51" s="29">
        <v>24312</v>
      </c>
      <c r="M51" s="29">
        <v>18941</v>
      </c>
      <c r="N51" s="30">
        <v>18360</v>
      </c>
    </row>
    <row r="52" spans="1:14" customFormat="1" x14ac:dyDescent="0.25">
      <c r="A52" s="103">
        <f>ROUND(B52/(1-'Simu - Détaillé'!$I$3),0)</f>
        <v>35227</v>
      </c>
      <c r="B52" s="93">
        <v>31000</v>
      </c>
      <c r="C52" s="96">
        <v>31000</v>
      </c>
      <c r="D52" s="87">
        <v>24149</v>
      </c>
      <c r="E52" s="88">
        <v>23270</v>
      </c>
      <c r="F52" s="32">
        <v>31000</v>
      </c>
      <c r="G52" s="32">
        <v>21297</v>
      </c>
      <c r="H52" s="33">
        <v>20522</v>
      </c>
      <c r="I52" s="37">
        <v>31000</v>
      </c>
      <c r="J52" s="35">
        <v>17087</v>
      </c>
      <c r="K52" s="36">
        <v>16849</v>
      </c>
      <c r="L52" s="29">
        <v>24416</v>
      </c>
      <c r="M52" s="29">
        <v>19023</v>
      </c>
      <c r="N52" s="30">
        <v>18428</v>
      </c>
    </row>
    <row r="53" spans="1:14" customFormat="1" x14ac:dyDescent="0.25">
      <c r="A53" s="103">
        <f>ROUND(B53/(1-'Simu - Détaillé'!$I$3),0)</f>
        <v>35455</v>
      </c>
      <c r="B53" s="93">
        <v>31200</v>
      </c>
      <c r="C53" s="96">
        <f t="shared" ref="C53:C111" si="0">B53</f>
        <v>31200</v>
      </c>
      <c r="D53" s="87">
        <v>24305</v>
      </c>
      <c r="E53" s="88">
        <v>23405</v>
      </c>
      <c r="F53" s="32">
        <v>31200</v>
      </c>
      <c r="G53" s="32">
        <v>21433</v>
      </c>
      <c r="H53" s="33">
        <v>20653</v>
      </c>
      <c r="I53" s="37">
        <v>31200</v>
      </c>
      <c r="J53" s="35">
        <v>17200</v>
      </c>
      <c r="K53" s="36">
        <v>16961</v>
      </c>
      <c r="L53" s="29">
        <v>24522</v>
      </c>
      <c r="M53" s="29">
        <v>19106</v>
      </c>
      <c r="N53" s="30">
        <v>18497</v>
      </c>
    </row>
    <row r="54" spans="1:14" customFormat="1" x14ac:dyDescent="0.25">
      <c r="A54" s="103">
        <f>ROUND(B54/(1-'Simu - Détaillé'!$I$3),0)</f>
        <v>35682</v>
      </c>
      <c r="B54" s="93">
        <v>31400</v>
      </c>
      <c r="C54" s="96">
        <f t="shared" si="0"/>
        <v>31400</v>
      </c>
      <c r="D54" s="87">
        <v>24461</v>
      </c>
      <c r="E54" s="88">
        <v>23540</v>
      </c>
      <c r="F54" s="32">
        <v>31400</v>
      </c>
      <c r="G54" s="32">
        <v>21568</v>
      </c>
      <c r="H54" s="33">
        <v>20783</v>
      </c>
      <c r="I54" s="37">
        <v>31400</v>
      </c>
      <c r="J54" s="35">
        <v>17313</v>
      </c>
      <c r="K54" s="36">
        <v>17072</v>
      </c>
      <c r="L54" s="29">
        <v>24626</v>
      </c>
      <c r="M54" s="29">
        <v>19189</v>
      </c>
      <c r="N54" s="30">
        <v>18567</v>
      </c>
    </row>
    <row r="55" spans="1:14" customFormat="1" x14ac:dyDescent="0.25">
      <c r="A55" s="103">
        <f>ROUND(B55/(1-'Simu - Détaillé'!$I$3),0)</f>
        <v>35909</v>
      </c>
      <c r="B55" s="93">
        <v>31600</v>
      </c>
      <c r="C55" s="96">
        <f t="shared" si="0"/>
        <v>31600</v>
      </c>
      <c r="D55" s="87">
        <v>24616</v>
      </c>
      <c r="E55" s="88">
        <v>23674</v>
      </c>
      <c r="F55" s="32">
        <v>31600</v>
      </c>
      <c r="G55" s="32">
        <v>21704</v>
      </c>
      <c r="H55" s="33">
        <v>20914</v>
      </c>
      <c r="I55" s="37">
        <v>31600</v>
      </c>
      <c r="J55" s="35">
        <v>17426</v>
      </c>
      <c r="K55" s="36">
        <v>17183</v>
      </c>
      <c r="L55" s="29">
        <v>24730</v>
      </c>
      <c r="M55" s="29">
        <v>19271</v>
      </c>
      <c r="N55" s="30">
        <v>18635</v>
      </c>
    </row>
    <row r="56" spans="1:14" customFormat="1" x14ac:dyDescent="0.25">
      <c r="A56" s="103">
        <f>ROUND(B56/(1-'Simu - Détaillé'!$I$3),0)</f>
        <v>36136</v>
      </c>
      <c r="B56" s="93">
        <v>31800</v>
      </c>
      <c r="C56" s="96">
        <f t="shared" si="0"/>
        <v>31800</v>
      </c>
      <c r="D56" s="87">
        <v>24772</v>
      </c>
      <c r="E56" s="88">
        <v>23809</v>
      </c>
      <c r="F56" s="32">
        <v>31800</v>
      </c>
      <c r="G56" s="32">
        <v>21838</v>
      </c>
      <c r="H56" s="33">
        <v>20907</v>
      </c>
      <c r="I56" s="37">
        <v>31800</v>
      </c>
      <c r="J56" s="35">
        <v>17539</v>
      </c>
      <c r="K56" s="36">
        <v>17295</v>
      </c>
      <c r="L56" s="29">
        <v>24835</v>
      </c>
      <c r="M56" s="29">
        <v>19354</v>
      </c>
      <c r="N56" s="30">
        <v>18704</v>
      </c>
    </row>
    <row r="57" spans="1:14" customFormat="1" x14ac:dyDescent="0.25">
      <c r="A57" s="103">
        <f>ROUND(B57/(1-'Simu - Détaillé'!$I$3),0)</f>
        <v>36364</v>
      </c>
      <c r="B57" s="93">
        <v>32000</v>
      </c>
      <c r="C57" s="96">
        <f t="shared" si="0"/>
        <v>32000</v>
      </c>
      <c r="D57" s="87">
        <v>24928</v>
      </c>
      <c r="E57" s="88">
        <v>23944</v>
      </c>
      <c r="F57" s="32">
        <v>32000</v>
      </c>
      <c r="G57" s="32">
        <v>21973</v>
      </c>
      <c r="H57" s="33">
        <v>21037</v>
      </c>
      <c r="I57" s="37">
        <v>32000</v>
      </c>
      <c r="J57" s="35">
        <v>17651</v>
      </c>
      <c r="K57" s="36">
        <v>17254</v>
      </c>
      <c r="L57" s="29">
        <v>24940</v>
      </c>
      <c r="M57" s="29">
        <v>19437</v>
      </c>
      <c r="N57" s="30">
        <v>18773</v>
      </c>
    </row>
    <row r="58" spans="1:14" customFormat="1" x14ac:dyDescent="0.25">
      <c r="A58" s="103">
        <f>ROUND(B58/(1-'Simu - Détaillé'!$I$3),0)</f>
        <v>36591</v>
      </c>
      <c r="B58" s="93">
        <v>32200</v>
      </c>
      <c r="C58" s="96">
        <f t="shared" si="0"/>
        <v>32200</v>
      </c>
      <c r="D58" s="87">
        <v>25084</v>
      </c>
      <c r="E58" s="88">
        <v>24079</v>
      </c>
      <c r="F58" s="32">
        <v>32200</v>
      </c>
      <c r="G58" s="32">
        <v>22107</v>
      </c>
      <c r="H58" s="33">
        <v>21165</v>
      </c>
      <c r="I58" s="37">
        <v>32200</v>
      </c>
      <c r="J58" s="35">
        <v>17764</v>
      </c>
      <c r="K58" s="36">
        <v>17365</v>
      </c>
      <c r="L58" s="29">
        <v>25045</v>
      </c>
      <c r="M58" s="29">
        <v>19519</v>
      </c>
      <c r="N58" s="30">
        <v>18841</v>
      </c>
    </row>
    <row r="59" spans="1:14" customFormat="1" x14ac:dyDescent="0.25">
      <c r="A59" s="103">
        <f>ROUND(B59/(1-'Simu - Détaillé'!$I$3),0)</f>
        <v>36818</v>
      </c>
      <c r="B59" s="93">
        <v>32400</v>
      </c>
      <c r="C59" s="96">
        <f t="shared" si="0"/>
        <v>32400</v>
      </c>
      <c r="D59" s="87">
        <v>25240</v>
      </c>
      <c r="E59" s="88">
        <v>24214</v>
      </c>
      <c r="F59" s="32">
        <v>32400</v>
      </c>
      <c r="G59" s="32">
        <v>22243</v>
      </c>
      <c r="H59" s="33">
        <v>21295</v>
      </c>
      <c r="I59" s="37">
        <v>32400</v>
      </c>
      <c r="J59" s="35">
        <v>17877</v>
      </c>
      <c r="K59" s="36">
        <v>17475</v>
      </c>
      <c r="L59" s="29">
        <v>25150</v>
      </c>
      <c r="M59" s="29">
        <v>19603</v>
      </c>
      <c r="N59" s="30">
        <v>18911</v>
      </c>
    </row>
    <row r="60" spans="1:14" customFormat="1" x14ac:dyDescent="0.25">
      <c r="A60" s="103">
        <f>ROUND(B60/(1-'Simu - Détaillé'!$I$3),0)</f>
        <v>37045</v>
      </c>
      <c r="B60" s="93">
        <v>32600</v>
      </c>
      <c r="C60" s="96">
        <f t="shared" si="0"/>
        <v>32600</v>
      </c>
      <c r="D60" s="87">
        <v>25395</v>
      </c>
      <c r="E60" s="88">
        <v>24347</v>
      </c>
      <c r="F60" s="32">
        <v>32600</v>
      </c>
      <c r="G60" s="32">
        <v>22379</v>
      </c>
      <c r="H60" s="33">
        <v>21425</v>
      </c>
      <c r="I60" s="37">
        <v>32600</v>
      </c>
      <c r="J60" s="35">
        <v>17990</v>
      </c>
      <c r="K60" s="36">
        <v>17586</v>
      </c>
      <c r="L60" s="29">
        <v>25254</v>
      </c>
      <c r="M60" s="29">
        <v>19685</v>
      </c>
      <c r="N60" s="30">
        <v>18979</v>
      </c>
    </row>
    <row r="61" spans="1:14" customFormat="1" x14ac:dyDescent="0.25">
      <c r="A61" s="103">
        <f>ROUND(B61/(1-'Simu - Détaillé'!$I$3),0)</f>
        <v>37273</v>
      </c>
      <c r="B61" s="93">
        <v>32800</v>
      </c>
      <c r="C61" s="96">
        <f t="shared" si="0"/>
        <v>32800</v>
      </c>
      <c r="D61" s="87">
        <v>25551</v>
      </c>
      <c r="E61" s="88">
        <v>24482</v>
      </c>
      <c r="F61" s="32">
        <v>32800</v>
      </c>
      <c r="G61" s="32">
        <v>22512</v>
      </c>
      <c r="H61" s="33">
        <v>21553</v>
      </c>
      <c r="I61" s="37">
        <v>32800</v>
      </c>
      <c r="J61" s="35">
        <v>18103</v>
      </c>
      <c r="K61" s="36">
        <v>17696</v>
      </c>
      <c r="L61" s="29">
        <v>25359</v>
      </c>
      <c r="M61" s="29">
        <v>19768</v>
      </c>
      <c r="N61" s="30">
        <v>19048</v>
      </c>
    </row>
    <row r="62" spans="1:14" customFormat="1" x14ac:dyDescent="0.25">
      <c r="A62" s="103">
        <f>ROUND(B62/(1-'Simu - Détaillé'!$I$3),0)</f>
        <v>37500</v>
      </c>
      <c r="B62" s="93">
        <v>33000</v>
      </c>
      <c r="C62" s="96">
        <f t="shared" si="0"/>
        <v>33000</v>
      </c>
      <c r="D62" s="87">
        <v>25707</v>
      </c>
      <c r="E62" s="88">
        <v>24617</v>
      </c>
      <c r="F62" s="32">
        <v>33000</v>
      </c>
      <c r="G62" s="32">
        <v>22648</v>
      </c>
      <c r="H62" s="33">
        <v>21683</v>
      </c>
      <c r="I62" s="37">
        <v>33000</v>
      </c>
      <c r="J62" s="35">
        <v>18215</v>
      </c>
      <c r="K62" s="36">
        <v>17806</v>
      </c>
      <c r="L62" s="29">
        <v>25464</v>
      </c>
      <c r="M62" s="29">
        <v>19851</v>
      </c>
      <c r="N62" s="30">
        <v>19117</v>
      </c>
    </row>
    <row r="63" spans="1:14" customFormat="1" x14ac:dyDescent="0.25">
      <c r="A63" s="103">
        <f>ROUND(B63/(1-'Simu - Détaillé'!$I$3),0)</f>
        <v>37727</v>
      </c>
      <c r="B63" s="93">
        <v>33200</v>
      </c>
      <c r="C63" s="96">
        <f t="shared" si="0"/>
        <v>33200</v>
      </c>
      <c r="D63" s="87">
        <v>25863</v>
      </c>
      <c r="E63" s="88">
        <v>24752</v>
      </c>
      <c r="F63" s="32">
        <v>33200</v>
      </c>
      <c r="G63" s="32">
        <v>22783</v>
      </c>
      <c r="H63" s="33">
        <v>21812</v>
      </c>
      <c r="I63" s="37">
        <v>33200</v>
      </c>
      <c r="J63" s="35">
        <v>18328</v>
      </c>
      <c r="K63" s="36">
        <v>17916</v>
      </c>
      <c r="L63" s="29">
        <v>25569</v>
      </c>
      <c r="M63" s="29">
        <v>19934</v>
      </c>
      <c r="N63" s="30">
        <v>19186</v>
      </c>
    </row>
    <row r="64" spans="1:14" customFormat="1" x14ac:dyDescent="0.25">
      <c r="A64" s="103">
        <f>ROUND(B64/(1-'Simu - Détaillé'!$I$3),0)</f>
        <v>37955</v>
      </c>
      <c r="B64" s="93">
        <v>33400</v>
      </c>
      <c r="C64" s="96">
        <f t="shared" si="0"/>
        <v>33400</v>
      </c>
      <c r="D64" s="87">
        <v>26019</v>
      </c>
      <c r="E64" s="88">
        <v>24887</v>
      </c>
      <c r="F64" s="32">
        <v>33400</v>
      </c>
      <c r="G64" s="32">
        <v>22918</v>
      </c>
      <c r="H64" s="33">
        <v>21941</v>
      </c>
      <c r="I64" s="37">
        <v>33400</v>
      </c>
      <c r="J64" s="35">
        <v>18441</v>
      </c>
      <c r="K64" s="36">
        <v>18027</v>
      </c>
      <c r="L64" s="29">
        <v>25674</v>
      </c>
      <c r="M64" s="29">
        <v>20016</v>
      </c>
      <c r="N64" s="30">
        <v>19254</v>
      </c>
    </row>
    <row r="65" spans="1:14" customFormat="1" x14ac:dyDescent="0.25">
      <c r="A65" s="103">
        <f>ROUND(B65/(1-'Simu - Détaillé'!$I$3),0)</f>
        <v>38182</v>
      </c>
      <c r="B65" s="93">
        <v>33600</v>
      </c>
      <c r="C65" s="96">
        <f t="shared" si="0"/>
        <v>33600</v>
      </c>
      <c r="D65" s="87">
        <v>26174</v>
      </c>
      <c r="E65" s="88">
        <v>25021</v>
      </c>
      <c r="F65" s="32">
        <v>33600</v>
      </c>
      <c r="G65" s="32">
        <v>23052</v>
      </c>
      <c r="H65" s="33">
        <v>22070</v>
      </c>
      <c r="I65" s="37">
        <v>33600</v>
      </c>
      <c r="J65" s="35">
        <v>18554</v>
      </c>
      <c r="K65" s="36">
        <v>18137</v>
      </c>
      <c r="L65" s="29">
        <v>25778</v>
      </c>
      <c r="M65" s="29">
        <v>20099</v>
      </c>
      <c r="N65" s="30">
        <v>19323</v>
      </c>
    </row>
    <row r="66" spans="1:14" customFormat="1" x14ac:dyDescent="0.25">
      <c r="A66" s="103">
        <f>ROUND(B66/(1-'Simu - Détaillé'!$I$3),0)</f>
        <v>38409</v>
      </c>
      <c r="B66" s="93">
        <v>33800</v>
      </c>
      <c r="C66" s="96">
        <f t="shared" si="0"/>
        <v>33800</v>
      </c>
      <c r="D66" s="87">
        <v>26330</v>
      </c>
      <c r="E66" s="88">
        <v>25156</v>
      </c>
      <c r="F66" s="32">
        <v>33800</v>
      </c>
      <c r="G66" s="32">
        <v>23188</v>
      </c>
      <c r="H66" s="33">
        <v>22200</v>
      </c>
      <c r="I66" s="37">
        <v>33800</v>
      </c>
      <c r="J66" s="35">
        <v>18667</v>
      </c>
      <c r="K66" s="36">
        <v>18248</v>
      </c>
      <c r="L66" s="29">
        <v>25883</v>
      </c>
      <c r="M66" s="29">
        <v>20182</v>
      </c>
      <c r="N66" s="30">
        <v>19392</v>
      </c>
    </row>
    <row r="67" spans="1:14" customFormat="1" x14ac:dyDescent="0.25">
      <c r="A67" s="103">
        <f>ROUND(B67/(1-'Simu - Détaillé'!$I$3),0)</f>
        <v>38636</v>
      </c>
      <c r="B67" s="93">
        <v>34000</v>
      </c>
      <c r="C67" s="96">
        <f t="shared" si="0"/>
        <v>34000</v>
      </c>
      <c r="D67" s="87">
        <v>26486</v>
      </c>
      <c r="E67" s="88">
        <v>25291</v>
      </c>
      <c r="F67" s="32">
        <v>34000</v>
      </c>
      <c r="G67" s="32">
        <v>23323</v>
      </c>
      <c r="H67" s="33">
        <v>22038</v>
      </c>
      <c r="I67" s="37">
        <v>34000</v>
      </c>
      <c r="J67" s="35">
        <v>18780</v>
      </c>
      <c r="K67" s="36">
        <v>18358</v>
      </c>
      <c r="L67" s="29">
        <v>25988</v>
      </c>
      <c r="M67" s="29">
        <v>20265</v>
      </c>
      <c r="N67" s="30">
        <v>19461</v>
      </c>
    </row>
    <row r="68" spans="1:14" customFormat="1" x14ac:dyDescent="0.25">
      <c r="A68" s="103">
        <f>ROUND(B68/(1-'Simu - Détaillé'!$I$3),0)</f>
        <v>38864</v>
      </c>
      <c r="B68" s="93">
        <v>34200</v>
      </c>
      <c r="C68" s="96">
        <f t="shared" si="0"/>
        <v>34200</v>
      </c>
      <c r="D68" s="87">
        <v>26642</v>
      </c>
      <c r="E68" s="88">
        <v>25426</v>
      </c>
      <c r="F68" s="32">
        <v>34200</v>
      </c>
      <c r="G68" s="32">
        <v>23456</v>
      </c>
      <c r="H68" s="33">
        <v>22164</v>
      </c>
      <c r="I68" s="37">
        <v>34200</v>
      </c>
      <c r="J68" s="35">
        <v>18892</v>
      </c>
      <c r="K68" s="36">
        <v>18306</v>
      </c>
      <c r="L68" s="29">
        <v>26092</v>
      </c>
      <c r="M68" s="29">
        <v>20347</v>
      </c>
      <c r="N68" s="30">
        <v>19529</v>
      </c>
    </row>
    <row r="69" spans="1:14" customFormat="1" x14ac:dyDescent="0.25">
      <c r="A69" s="103">
        <f>ROUND(B69/(1-'Simu - Détaillé'!$I$3),0)</f>
        <v>39091</v>
      </c>
      <c r="B69" s="93">
        <v>34400</v>
      </c>
      <c r="C69" s="96">
        <f t="shared" si="0"/>
        <v>34400</v>
      </c>
      <c r="D69" s="87">
        <v>26798</v>
      </c>
      <c r="E69" s="88">
        <v>25561</v>
      </c>
      <c r="F69" s="32">
        <v>34400</v>
      </c>
      <c r="G69" s="32">
        <v>23591</v>
      </c>
      <c r="H69" s="33">
        <v>22291</v>
      </c>
      <c r="I69" s="37">
        <v>34400</v>
      </c>
      <c r="J69" s="35">
        <v>19005</v>
      </c>
      <c r="K69" s="36">
        <v>18416</v>
      </c>
      <c r="L69" s="29">
        <v>26198</v>
      </c>
      <c r="M69" s="29">
        <v>20430</v>
      </c>
      <c r="N69" s="30">
        <v>19598</v>
      </c>
    </row>
    <row r="70" spans="1:14" customFormat="1" x14ac:dyDescent="0.25">
      <c r="A70" s="103">
        <f>ROUND(B70/(1-'Simu - Détaillé'!$I$3),0)</f>
        <v>39318</v>
      </c>
      <c r="B70" s="93">
        <v>34600</v>
      </c>
      <c r="C70" s="96">
        <f t="shared" si="0"/>
        <v>34600</v>
      </c>
      <c r="D70" s="87">
        <v>26953</v>
      </c>
      <c r="E70" s="88">
        <v>25695</v>
      </c>
      <c r="F70" s="32">
        <v>34600</v>
      </c>
      <c r="G70" s="32">
        <v>23725</v>
      </c>
      <c r="H70" s="33">
        <v>22418</v>
      </c>
      <c r="I70" s="37">
        <v>34600</v>
      </c>
      <c r="J70" s="35">
        <v>19118</v>
      </c>
      <c r="K70" s="36">
        <v>18525</v>
      </c>
      <c r="L70" s="29">
        <v>26302</v>
      </c>
      <c r="M70" s="29">
        <v>20513</v>
      </c>
      <c r="N70" s="30">
        <v>19667</v>
      </c>
    </row>
    <row r="71" spans="1:14" customFormat="1" x14ac:dyDescent="0.25">
      <c r="A71" s="103">
        <f>ROUND(B71/(1-'Simu - Détaillé'!$I$3),0)</f>
        <v>39545</v>
      </c>
      <c r="B71" s="93">
        <v>34800</v>
      </c>
      <c r="C71" s="96">
        <f t="shared" si="0"/>
        <v>34800</v>
      </c>
      <c r="D71" s="87">
        <v>27109</v>
      </c>
      <c r="E71" s="88">
        <v>25829</v>
      </c>
      <c r="F71" s="32">
        <v>34800</v>
      </c>
      <c r="G71" s="32">
        <v>23861</v>
      </c>
      <c r="H71" s="33">
        <v>22546</v>
      </c>
      <c r="I71" s="37">
        <v>34800</v>
      </c>
      <c r="J71" s="35">
        <v>19231</v>
      </c>
      <c r="K71" s="36">
        <v>18635</v>
      </c>
      <c r="L71" s="29">
        <v>26407</v>
      </c>
      <c r="M71" s="29">
        <v>20595</v>
      </c>
      <c r="N71" s="30">
        <v>19735</v>
      </c>
    </row>
    <row r="72" spans="1:14" customFormat="1" x14ac:dyDescent="0.25">
      <c r="A72" s="103">
        <f>ROUND(B72/(1-'Simu - Détaillé'!$I$3),0)</f>
        <v>39773</v>
      </c>
      <c r="B72" s="93">
        <v>35000</v>
      </c>
      <c r="C72" s="96">
        <f t="shared" si="0"/>
        <v>35000</v>
      </c>
      <c r="D72" s="87">
        <v>27265</v>
      </c>
      <c r="E72" s="88">
        <v>25964</v>
      </c>
      <c r="F72" s="32">
        <v>35000</v>
      </c>
      <c r="G72" s="32">
        <v>23995</v>
      </c>
      <c r="H72" s="33">
        <v>22673</v>
      </c>
      <c r="I72" s="37">
        <v>35000</v>
      </c>
      <c r="J72" s="35">
        <v>19344</v>
      </c>
      <c r="K72" s="36">
        <v>18744</v>
      </c>
      <c r="L72" s="29">
        <v>26512</v>
      </c>
      <c r="M72" s="29">
        <v>20679</v>
      </c>
      <c r="N72" s="30">
        <v>19805</v>
      </c>
    </row>
    <row r="73" spans="1:14" customFormat="1" x14ac:dyDescent="0.25">
      <c r="A73" s="103">
        <f>ROUND(B73/(1-'Simu - Détaillé'!$I$3),0)</f>
        <v>40000</v>
      </c>
      <c r="B73" s="93">
        <v>35200</v>
      </c>
      <c r="C73" s="96">
        <f t="shared" si="0"/>
        <v>35200</v>
      </c>
      <c r="D73" s="87">
        <v>27421</v>
      </c>
      <c r="E73" s="88">
        <v>26099</v>
      </c>
      <c r="F73" s="32">
        <v>35200</v>
      </c>
      <c r="G73" s="32">
        <v>24130</v>
      </c>
      <c r="H73" s="33">
        <v>22801</v>
      </c>
      <c r="I73" s="37">
        <v>35200</v>
      </c>
      <c r="J73" s="35">
        <v>19456</v>
      </c>
      <c r="K73" s="36">
        <v>18853</v>
      </c>
      <c r="L73" s="29">
        <v>26617</v>
      </c>
      <c r="M73" s="29">
        <v>20761</v>
      </c>
      <c r="N73" s="30">
        <v>19873</v>
      </c>
    </row>
    <row r="74" spans="1:14" customFormat="1" x14ac:dyDescent="0.25">
      <c r="A74" s="103">
        <f>ROUND(B74/(1-'Simu - Détaillé'!$I$3),0)</f>
        <v>40227</v>
      </c>
      <c r="B74" s="93">
        <v>35400</v>
      </c>
      <c r="C74" s="96">
        <f t="shared" si="0"/>
        <v>35400</v>
      </c>
      <c r="D74" s="87">
        <v>27577</v>
      </c>
      <c r="E74" s="88">
        <v>26234</v>
      </c>
      <c r="F74" s="32">
        <v>35400</v>
      </c>
      <c r="G74" s="32">
        <v>24265</v>
      </c>
      <c r="H74" s="33">
        <v>22928</v>
      </c>
      <c r="I74" s="37">
        <v>35400</v>
      </c>
      <c r="J74" s="35">
        <v>19569</v>
      </c>
      <c r="K74" s="36">
        <v>18962</v>
      </c>
      <c r="L74" s="29">
        <v>26722</v>
      </c>
      <c r="M74" s="29">
        <v>20844</v>
      </c>
      <c r="N74" s="30">
        <v>19942</v>
      </c>
    </row>
    <row r="75" spans="1:14" customFormat="1" x14ac:dyDescent="0.25">
      <c r="A75" s="103">
        <f>ROUND(B75/(1-'Simu - Détaillé'!$I$3),0)</f>
        <v>40455</v>
      </c>
      <c r="B75" s="93">
        <v>35600</v>
      </c>
      <c r="C75" s="96">
        <f t="shared" si="0"/>
        <v>35600</v>
      </c>
      <c r="D75" s="87">
        <v>27732</v>
      </c>
      <c r="E75" s="88">
        <v>26368</v>
      </c>
      <c r="F75" s="32">
        <v>35600</v>
      </c>
      <c r="G75" s="32">
        <v>24398</v>
      </c>
      <c r="H75" s="33">
        <v>23054</v>
      </c>
      <c r="I75" s="37">
        <v>35600</v>
      </c>
      <c r="J75" s="35">
        <v>19682</v>
      </c>
      <c r="K75" s="36">
        <v>19072</v>
      </c>
      <c r="L75" s="29">
        <v>26826</v>
      </c>
      <c r="M75" s="29">
        <v>20926</v>
      </c>
      <c r="N75" s="30">
        <v>20010</v>
      </c>
    </row>
    <row r="76" spans="1:14" customFormat="1" x14ac:dyDescent="0.25">
      <c r="A76" s="103">
        <f>ROUND(B76/(1-'Simu - Détaillé'!$I$3),0)</f>
        <v>40682</v>
      </c>
      <c r="B76" s="93">
        <v>35800</v>
      </c>
      <c r="C76" s="96">
        <f t="shared" si="0"/>
        <v>35800</v>
      </c>
      <c r="D76" s="87">
        <v>27888</v>
      </c>
      <c r="E76" s="88">
        <v>26503</v>
      </c>
      <c r="F76" s="32">
        <v>35800</v>
      </c>
      <c r="G76" s="32">
        <v>24533</v>
      </c>
      <c r="H76" s="33">
        <v>23181</v>
      </c>
      <c r="I76" s="37">
        <v>35800</v>
      </c>
      <c r="J76" s="35">
        <v>19795</v>
      </c>
      <c r="K76" s="36">
        <v>19181</v>
      </c>
      <c r="L76" s="29">
        <v>26931</v>
      </c>
      <c r="M76" s="29">
        <v>21009</v>
      </c>
      <c r="N76" s="30">
        <v>20080</v>
      </c>
    </row>
    <row r="77" spans="1:14" customFormat="1" x14ac:dyDescent="0.25">
      <c r="A77" s="103">
        <f>ROUND(B77/(1-'Simu - Détaillé'!$I$3),0)</f>
        <v>40909</v>
      </c>
      <c r="B77" s="93">
        <v>36000</v>
      </c>
      <c r="C77" s="96">
        <f t="shared" si="0"/>
        <v>36000</v>
      </c>
      <c r="D77" s="87">
        <v>28044</v>
      </c>
      <c r="E77" s="88">
        <v>26638</v>
      </c>
      <c r="F77" s="32">
        <v>36000</v>
      </c>
      <c r="G77" s="32">
        <v>24667</v>
      </c>
      <c r="H77" s="33">
        <v>23308</v>
      </c>
      <c r="I77" s="37">
        <v>36000</v>
      </c>
      <c r="J77" s="35">
        <v>19908</v>
      </c>
      <c r="K77" s="36">
        <v>19291</v>
      </c>
      <c r="L77" s="29">
        <v>27036</v>
      </c>
      <c r="M77" s="29">
        <v>21092</v>
      </c>
      <c r="N77" s="30">
        <v>20149</v>
      </c>
    </row>
    <row r="78" spans="1:14" customFormat="1" x14ac:dyDescent="0.25">
      <c r="A78" s="103">
        <f>ROUND(B78/(1-'Simu - Détaillé'!$I$3),0)</f>
        <v>41136</v>
      </c>
      <c r="B78" s="93">
        <v>36200</v>
      </c>
      <c r="C78" s="96">
        <f t="shared" si="0"/>
        <v>36200</v>
      </c>
      <c r="D78" s="87">
        <v>28200</v>
      </c>
      <c r="E78" s="88">
        <v>26773</v>
      </c>
      <c r="F78" s="32">
        <v>36200</v>
      </c>
      <c r="G78" s="32">
        <v>24803</v>
      </c>
      <c r="H78" s="33">
        <v>23437</v>
      </c>
      <c r="I78" s="37">
        <v>36200</v>
      </c>
      <c r="J78" s="35">
        <v>20021</v>
      </c>
      <c r="K78" s="36">
        <v>19401</v>
      </c>
      <c r="L78" s="29">
        <v>27140</v>
      </c>
      <c r="M78" s="29">
        <v>21175</v>
      </c>
      <c r="N78" s="30">
        <v>20218</v>
      </c>
    </row>
    <row r="79" spans="1:14" customFormat="1" x14ac:dyDescent="0.25">
      <c r="A79" s="103">
        <f>ROUND(B79/(1-'Simu - Détaillé'!$I$3),0)</f>
        <v>41364</v>
      </c>
      <c r="B79" s="93">
        <v>36400</v>
      </c>
      <c r="C79" s="96">
        <f t="shared" si="0"/>
        <v>36400</v>
      </c>
      <c r="D79" s="87">
        <v>28356</v>
      </c>
      <c r="E79" s="88">
        <v>26908</v>
      </c>
      <c r="F79" s="32">
        <v>36400</v>
      </c>
      <c r="G79" s="32">
        <v>24936</v>
      </c>
      <c r="H79" s="33">
        <v>23562</v>
      </c>
      <c r="I79" s="37">
        <v>36400</v>
      </c>
      <c r="J79" s="35">
        <v>20133</v>
      </c>
      <c r="K79" s="36">
        <v>19380</v>
      </c>
      <c r="L79" s="29">
        <v>27245</v>
      </c>
      <c r="M79" s="29">
        <v>21258</v>
      </c>
      <c r="N79" s="30">
        <v>20287</v>
      </c>
    </row>
    <row r="80" spans="1:14" customFormat="1" x14ac:dyDescent="0.25">
      <c r="A80" s="103">
        <f>ROUND(B80/(1-'Simu - Détaillé'!$I$3),0)</f>
        <v>41591</v>
      </c>
      <c r="B80" s="93">
        <v>36600</v>
      </c>
      <c r="C80" s="96">
        <f t="shared" si="0"/>
        <v>36600</v>
      </c>
      <c r="D80" s="87">
        <v>28511</v>
      </c>
      <c r="E80" s="88">
        <v>27042</v>
      </c>
      <c r="F80" s="32">
        <v>36600</v>
      </c>
      <c r="G80" s="32">
        <v>25070</v>
      </c>
      <c r="H80" s="33">
        <v>23689</v>
      </c>
      <c r="I80" s="37">
        <v>36600</v>
      </c>
      <c r="J80" s="35">
        <v>20246</v>
      </c>
      <c r="K80" s="36">
        <v>19489</v>
      </c>
      <c r="L80" s="29">
        <v>27350</v>
      </c>
      <c r="M80" s="29">
        <v>21340</v>
      </c>
      <c r="N80" s="30">
        <v>20355</v>
      </c>
    </row>
    <row r="81" spans="1:14" customFormat="1" x14ac:dyDescent="0.25">
      <c r="A81" s="103">
        <f>ROUND(B81/(1-'Simu - Détaillé'!$I$3),0)</f>
        <v>41818</v>
      </c>
      <c r="B81" s="93">
        <v>36800</v>
      </c>
      <c r="C81" s="96">
        <f t="shared" si="0"/>
        <v>36800</v>
      </c>
      <c r="D81" s="87">
        <v>28667</v>
      </c>
      <c r="E81" s="88">
        <v>27177</v>
      </c>
      <c r="F81" s="32">
        <v>36800</v>
      </c>
      <c r="G81" s="32">
        <v>25204</v>
      </c>
      <c r="H81" s="33">
        <v>23815</v>
      </c>
      <c r="I81" s="37">
        <v>36800</v>
      </c>
      <c r="J81" s="35">
        <v>20359</v>
      </c>
      <c r="K81" s="36">
        <v>19598</v>
      </c>
      <c r="L81" s="29">
        <v>27454</v>
      </c>
      <c r="M81" s="29">
        <v>21423</v>
      </c>
      <c r="N81" s="30">
        <v>20424</v>
      </c>
    </row>
    <row r="82" spans="1:14" customFormat="1" x14ac:dyDescent="0.25">
      <c r="A82" s="103">
        <f>ROUND(B82/(1-'Simu - Détaillé'!$I$3),0)</f>
        <v>42045</v>
      </c>
      <c r="B82" s="93">
        <v>37000</v>
      </c>
      <c r="C82" s="96">
        <f t="shared" si="0"/>
        <v>37000</v>
      </c>
      <c r="D82" s="87">
        <v>28823</v>
      </c>
      <c r="E82" s="88">
        <v>27311</v>
      </c>
      <c r="F82" s="32">
        <v>37000</v>
      </c>
      <c r="G82" s="32">
        <v>25339</v>
      </c>
      <c r="H82" s="33">
        <v>23943</v>
      </c>
      <c r="I82" s="37">
        <v>37000</v>
      </c>
      <c r="J82" s="35">
        <v>20472</v>
      </c>
      <c r="K82" s="36">
        <v>19706</v>
      </c>
      <c r="L82" s="29">
        <v>27560</v>
      </c>
      <c r="M82" s="29">
        <v>21506</v>
      </c>
      <c r="N82" s="30">
        <v>20493</v>
      </c>
    </row>
    <row r="83" spans="1:14" customFormat="1" x14ac:dyDescent="0.25">
      <c r="A83" s="103">
        <f>ROUND(B83/(1-'Simu - Détaillé'!$I$3),0)</f>
        <v>42273</v>
      </c>
      <c r="B83" s="93">
        <v>37200</v>
      </c>
      <c r="C83" s="96">
        <f t="shared" si="0"/>
        <v>37200</v>
      </c>
      <c r="D83" s="87">
        <v>28979</v>
      </c>
      <c r="E83" s="88">
        <v>27446</v>
      </c>
      <c r="F83" s="32">
        <v>37200</v>
      </c>
      <c r="G83" s="32">
        <v>25474</v>
      </c>
      <c r="H83" s="33">
        <v>24071</v>
      </c>
      <c r="I83" s="37">
        <v>37200</v>
      </c>
      <c r="J83" s="35">
        <v>20585</v>
      </c>
      <c r="K83" s="36">
        <v>19815</v>
      </c>
      <c r="L83" s="29">
        <v>27664</v>
      </c>
      <c r="M83" s="29">
        <v>21589</v>
      </c>
      <c r="N83" s="30">
        <v>20562</v>
      </c>
    </row>
    <row r="84" spans="1:14" customFormat="1" x14ac:dyDescent="0.25">
      <c r="A84" s="103">
        <f>ROUND(B84/(1-'Simu - Détaillé'!$I$3),0)</f>
        <v>42500</v>
      </c>
      <c r="B84" s="93">
        <v>37400</v>
      </c>
      <c r="C84" s="96">
        <f t="shared" si="0"/>
        <v>37400</v>
      </c>
      <c r="D84" s="87">
        <v>29135</v>
      </c>
      <c r="E84" s="88">
        <v>27581</v>
      </c>
      <c r="F84" s="32">
        <v>37400</v>
      </c>
      <c r="G84" s="32">
        <v>25608</v>
      </c>
      <c r="H84" s="33">
        <v>24197</v>
      </c>
      <c r="I84" s="37">
        <v>37400</v>
      </c>
      <c r="J84" s="35">
        <v>20697</v>
      </c>
      <c r="K84" s="36">
        <v>19923</v>
      </c>
      <c r="L84" s="29">
        <v>27769</v>
      </c>
      <c r="M84" s="29">
        <v>21672</v>
      </c>
      <c r="N84" s="30">
        <v>20631</v>
      </c>
    </row>
    <row r="85" spans="1:14" customFormat="1" x14ac:dyDescent="0.25">
      <c r="A85" s="103">
        <f>ROUND(B85/(1-'Simu - Détaillé'!$I$3),0)</f>
        <v>42727</v>
      </c>
      <c r="B85" s="93">
        <v>37600</v>
      </c>
      <c r="C85" s="96">
        <f t="shared" si="0"/>
        <v>37600</v>
      </c>
      <c r="D85" s="87">
        <v>29290</v>
      </c>
      <c r="E85" s="88">
        <v>27715</v>
      </c>
      <c r="F85" s="32">
        <v>37600</v>
      </c>
      <c r="G85" s="32">
        <v>25743</v>
      </c>
      <c r="H85" s="33">
        <v>24325</v>
      </c>
      <c r="I85" s="37">
        <v>37600</v>
      </c>
      <c r="J85" s="35">
        <v>20810</v>
      </c>
      <c r="K85" s="36">
        <v>20032</v>
      </c>
      <c r="L85" s="29">
        <v>27874</v>
      </c>
      <c r="M85" s="29">
        <v>21754</v>
      </c>
      <c r="N85" s="30">
        <v>20699</v>
      </c>
    </row>
    <row r="86" spans="1:14" customFormat="1" x14ac:dyDescent="0.25">
      <c r="A86" s="103">
        <f>ROUND(B86/(1-'Simu - Détaillé'!$I$3),0)</f>
        <v>42955</v>
      </c>
      <c r="B86" s="93">
        <v>37800</v>
      </c>
      <c r="C86" s="96">
        <f t="shared" si="0"/>
        <v>37800</v>
      </c>
      <c r="D86" s="87">
        <v>29446</v>
      </c>
      <c r="E86" s="88">
        <v>27850</v>
      </c>
      <c r="F86" s="32">
        <v>37800</v>
      </c>
      <c r="G86" s="32">
        <v>25875</v>
      </c>
      <c r="H86" s="33">
        <v>24449</v>
      </c>
      <c r="I86" s="37">
        <v>37800</v>
      </c>
      <c r="J86" s="35">
        <v>20923</v>
      </c>
      <c r="K86" s="36">
        <v>20141</v>
      </c>
      <c r="L86" s="29">
        <v>27978</v>
      </c>
      <c r="M86" s="29">
        <v>21837</v>
      </c>
      <c r="N86" s="30">
        <v>20768</v>
      </c>
    </row>
    <row r="87" spans="1:14" customFormat="1" x14ac:dyDescent="0.25">
      <c r="A87" s="103">
        <f>ROUND(B87/(1-'Simu - Détaillé'!$I$3),0)</f>
        <v>43182</v>
      </c>
      <c r="B87" s="93">
        <v>38000</v>
      </c>
      <c r="C87" s="96">
        <f t="shared" si="0"/>
        <v>38000</v>
      </c>
      <c r="D87" s="87">
        <v>29602</v>
      </c>
      <c r="E87" s="88">
        <v>27985</v>
      </c>
      <c r="F87" s="32">
        <v>38000</v>
      </c>
      <c r="G87" s="32">
        <v>26010</v>
      </c>
      <c r="H87" s="33">
        <v>24577</v>
      </c>
      <c r="I87" s="37">
        <v>38000</v>
      </c>
      <c r="J87" s="35">
        <v>21036</v>
      </c>
      <c r="K87" s="36">
        <v>20250</v>
      </c>
      <c r="L87" s="29">
        <v>28083</v>
      </c>
      <c r="M87" s="29">
        <v>21920</v>
      </c>
      <c r="N87" s="30">
        <v>20837</v>
      </c>
    </row>
    <row r="88" spans="1:14" customFormat="1" x14ac:dyDescent="0.25">
      <c r="A88" s="103">
        <f>ROUND(B88/(1-'Simu - Détaillé'!$I$3),0)</f>
        <v>43409</v>
      </c>
      <c r="B88" s="93">
        <v>38200</v>
      </c>
      <c r="C88" s="96">
        <f t="shared" si="0"/>
        <v>38200</v>
      </c>
      <c r="D88" s="87">
        <v>29758</v>
      </c>
      <c r="E88" s="88">
        <v>28120</v>
      </c>
      <c r="F88" s="32">
        <v>38200</v>
      </c>
      <c r="G88" s="32">
        <v>26145</v>
      </c>
      <c r="H88" s="33">
        <v>24705</v>
      </c>
      <c r="I88" s="37">
        <v>38200</v>
      </c>
      <c r="J88" s="35">
        <v>21149</v>
      </c>
      <c r="K88" s="36">
        <v>20358</v>
      </c>
      <c r="L88" s="29">
        <v>28188</v>
      </c>
      <c r="M88" s="29">
        <v>22003</v>
      </c>
      <c r="N88" s="30">
        <v>20906</v>
      </c>
    </row>
    <row r="89" spans="1:14" customFormat="1" x14ac:dyDescent="0.25">
      <c r="A89" s="103">
        <f>ROUND(B89/(1-'Simu - Détaillé'!$I$3),0)</f>
        <v>43636</v>
      </c>
      <c r="B89" s="93">
        <v>38400</v>
      </c>
      <c r="C89" s="96">
        <f t="shared" si="0"/>
        <v>38400</v>
      </c>
      <c r="D89" s="87">
        <v>29914</v>
      </c>
      <c r="E89" s="88">
        <v>28255</v>
      </c>
      <c r="F89" s="32">
        <v>38400</v>
      </c>
      <c r="G89" s="32">
        <v>26279</v>
      </c>
      <c r="H89" s="33">
        <v>24831</v>
      </c>
      <c r="I89" s="37">
        <v>38400</v>
      </c>
      <c r="J89" s="35">
        <v>21261</v>
      </c>
      <c r="K89" s="36">
        <v>20330</v>
      </c>
      <c r="L89" s="29">
        <v>28293</v>
      </c>
      <c r="M89" s="29">
        <v>22085</v>
      </c>
      <c r="N89" s="30">
        <v>20974</v>
      </c>
    </row>
    <row r="90" spans="1:14" customFormat="1" x14ac:dyDescent="0.25">
      <c r="A90" s="103">
        <f>ROUND(B90/(1-'Simu - Détaillé'!$I$3),0)</f>
        <v>43864</v>
      </c>
      <c r="B90" s="93">
        <v>38600</v>
      </c>
      <c r="C90" s="96">
        <f t="shared" si="0"/>
        <v>38600</v>
      </c>
      <c r="D90" s="87">
        <v>30069</v>
      </c>
      <c r="E90" s="88">
        <v>28389</v>
      </c>
      <c r="F90" s="32">
        <v>38600</v>
      </c>
      <c r="G90" s="32">
        <v>26413</v>
      </c>
      <c r="H90" s="33">
        <v>24958</v>
      </c>
      <c r="I90" s="37">
        <v>38600</v>
      </c>
      <c r="J90" s="35">
        <v>21374</v>
      </c>
      <c r="K90" s="36">
        <v>20438</v>
      </c>
      <c r="L90" s="29">
        <v>28397</v>
      </c>
      <c r="M90" s="29">
        <v>22168</v>
      </c>
      <c r="N90" s="30">
        <v>21043</v>
      </c>
    </row>
    <row r="91" spans="1:14" customFormat="1" x14ac:dyDescent="0.25">
      <c r="A91" s="103">
        <f>ROUND(B91/(1-'Simu - Détaillé'!$I$3),0)</f>
        <v>44091</v>
      </c>
      <c r="B91" s="93">
        <v>38800</v>
      </c>
      <c r="C91" s="96">
        <f t="shared" si="0"/>
        <v>38800</v>
      </c>
      <c r="D91" s="87">
        <v>30225</v>
      </c>
      <c r="E91" s="88">
        <v>28524</v>
      </c>
      <c r="F91" s="32">
        <v>38800</v>
      </c>
      <c r="G91" s="32">
        <v>26545</v>
      </c>
      <c r="H91" s="33">
        <v>25082</v>
      </c>
      <c r="I91" s="37">
        <v>38800</v>
      </c>
      <c r="J91" s="35">
        <v>21487</v>
      </c>
      <c r="K91" s="36">
        <v>20546</v>
      </c>
      <c r="L91" s="29">
        <v>28503</v>
      </c>
      <c r="M91" s="29">
        <v>22251</v>
      </c>
      <c r="N91" s="30">
        <v>21112</v>
      </c>
    </row>
    <row r="92" spans="1:14" customFormat="1" x14ac:dyDescent="0.25">
      <c r="A92" s="103">
        <f>ROUND(B92/(1-'Simu - Détaillé'!$I$3),0)</f>
        <v>44318</v>
      </c>
      <c r="B92" s="93">
        <v>39000</v>
      </c>
      <c r="C92" s="96">
        <f t="shared" si="0"/>
        <v>39000</v>
      </c>
      <c r="D92" s="87">
        <v>30381</v>
      </c>
      <c r="E92" s="88">
        <v>28653</v>
      </c>
      <c r="F92" s="32">
        <v>39000</v>
      </c>
      <c r="G92" s="32">
        <v>26680</v>
      </c>
      <c r="H92" s="33">
        <v>25210</v>
      </c>
      <c r="I92" s="37">
        <v>39000</v>
      </c>
      <c r="J92" s="35">
        <v>21600</v>
      </c>
      <c r="K92" s="36">
        <v>20654</v>
      </c>
      <c r="L92" s="29">
        <v>28607</v>
      </c>
      <c r="M92" s="29">
        <v>22334</v>
      </c>
      <c r="N92" s="30">
        <v>21181</v>
      </c>
    </row>
    <row r="93" spans="1:14" customFormat="1" x14ac:dyDescent="0.25">
      <c r="A93" s="103">
        <f>ROUND(B93/(1-'Simu - Détaillé'!$I$3),0)</f>
        <v>44545</v>
      </c>
      <c r="B93" s="93">
        <v>39200</v>
      </c>
      <c r="C93" s="96">
        <f t="shared" si="0"/>
        <v>39200</v>
      </c>
      <c r="D93" s="87">
        <v>30537</v>
      </c>
      <c r="E93" s="88">
        <v>28770</v>
      </c>
      <c r="F93" s="32">
        <v>39200</v>
      </c>
      <c r="G93" s="32">
        <v>26814</v>
      </c>
      <c r="H93" s="33">
        <v>25337</v>
      </c>
      <c r="I93" s="37">
        <v>39200</v>
      </c>
      <c r="J93" s="35">
        <v>21713</v>
      </c>
      <c r="K93" s="36">
        <v>20763</v>
      </c>
      <c r="L93" s="29">
        <v>28712</v>
      </c>
      <c r="M93" s="29">
        <v>22417</v>
      </c>
      <c r="N93" s="30">
        <v>21250</v>
      </c>
    </row>
    <row r="94" spans="1:14" customFormat="1" x14ac:dyDescent="0.25">
      <c r="A94" s="103">
        <f>ROUND(B94/(1-'Simu - Détaillé'!$I$3),0)</f>
        <v>44773</v>
      </c>
      <c r="B94" s="93">
        <v>39400</v>
      </c>
      <c r="C94" s="96">
        <f t="shared" si="0"/>
        <v>39400</v>
      </c>
      <c r="D94" s="87">
        <v>30693</v>
      </c>
      <c r="E94" s="88">
        <v>28886</v>
      </c>
      <c r="F94" s="32">
        <v>39400</v>
      </c>
      <c r="G94" s="32">
        <v>26948</v>
      </c>
      <c r="H94" s="33">
        <v>25463</v>
      </c>
      <c r="I94" s="37">
        <v>39400</v>
      </c>
      <c r="J94" s="35">
        <v>21826</v>
      </c>
      <c r="K94" s="36">
        <v>20871</v>
      </c>
      <c r="L94" s="29">
        <v>28817</v>
      </c>
      <c r="M94" s="29">
        <v>22499</v>
      </c>
      <c r="N94" s="30">
        <v>21318</v>
      </c>
    </row>
    <row r="95" spans="1:14" customFormat="1" x14ac:dyDescent="0.25">
      <c r="A95" s="103">
        <f>ROUND(B95/(1-'Simu - Détaillé'!$I$3),0)</f>
        <v>45000</v>
      </c>
      <c r="B95" s="93">
        <v>39600</v>
      </c>
      <c r="C95" s="96">
        <f t="shared" si="0"/>
        <v>39600</v>
      </c>
      <c r="D95" s="87">
        <v>30848</v>
      </c>
      <c r="E95" s="88">
        <v>29001</v>
      </c>
      <c r="F95" s="32">
        <v>39600</v>
      </c>
      <c r="G95" s="32">
        <v>27082</v>
      </c>
      <c r="H95" s="33">
        <v>25590</v>
      </c>
      <c r="I95" s="37">
        <v>39600</v>
      </c>
      <c r="J95" s="35">
        <v>21938</v>
      </c>
      <c r="K95" s="36">
        <v>20978</v>
      </c>
      <c r="L95" s="29">
        <v>28921</v>
      </c>
      <c r="M95" s="29">
        <v>22581</v>
      </c>
      <c r="N95" s="30">
        <v>21386</v>
      </c>
    </row>
    <row r="96" spans="1:14" customFormat="1" x14ac:dyDescent="0.25">
      <c r="A96" s="103">
        <f>ROUND(B96/(1-'Simu - Détaillé'!$I$3),0)</f>
        <v>45227</v>
      </c>
      <c r="B96" s="93">
        <v>39800</v>
      </c>
      <c r="C96" s="96">
        <f t="shared" si="0"/>
        <v>39800</v>
      </c>
      <c r="D96" s="87">
        <v>31004</v>
      </c>
      <c r="E96" s="88">
        <v>29118</v>
      </c>
      <c r="F96" s="32">
        <v>39800</v>
      </c>
      <c r="G96" s="32">
        <v>27215</v>
      </c>
      <c r="H96" s="33">
        <v>25715</v>
      </c>
      <c r="I96" s="37">
        <v>39800</v>
      </c>
      <c r="J96" s="35">
        <v>22051</v>
      </c>
      <c r="K96" s="36">
        <v>21086</v>
      </c>
      <c r="L96" s="29">
        <v>29026</v>
      </c>
      <c r="M96" s="29">
        <v>22665</v>
      </c>
      <c r="N96" s="30">
        <v>21456</v>
      </c>
    </row>
    <row r="97" spans="1:14" customFormat="1" x14ac:dyDescent="0.25">
      <c r="A97" s="103">
        <f>ROUND(B97/(1-'Simu - Détaillé'!$I$3),0)</f>
        <v>45455</v>
      </c>
      <c r="B97" s="93">
        <v>40000</v>
      </c>
      <c r="C97" s="96">
        <f t="shared" si="0"/>
        <v>40000</v>
      </c>
      <c r="D97" s="87">
        <v>31160</v>
      </c>
      <c r="E97" s="88">
        <v>29234</v>
      </c>
      <c r="F97" s="32">
        <v>40000</v>
      </c>
      <c r="G97" s="32">
        <v>27349</v>
      </c>
      <c r="H97" s="33">
        <v>25842</v>
      </c>
      <c r="I97" s="37">
        <v>40000</v>
      </c>
      <c r="J97" s="35">
        <v>22164</v>
      </c>
      <c r="K97" s="36">
        <v>21194</v>
      </c>
      <c r="L97" s="29">
        <v>29131</v>
      </c>
      <c r="M97" s="29">
        <v>22747</v>
      </c>
      <c r="N97" s="30">
        <v>21524</v>
      </c>
    </row>
    <row r="98" spans="1:14" customFormat="1" x14ac:dyDescent="0.25">
      <c r="A98" s="103">
        <f>ROUND(B98/(1-'Simu - Détaillé'!$I$3),0)</f>
        <v>45682</v>
      </c>
      <c r="B98" s="93">
        <v>40200</v>
      </c>
      <c r="C98" s="96">
        <f t="shared" si="0"/>
        <v>40200</v>
      </c>
      <c r="D98" s="87">
        <v>31316</v>
      </c>
      <c r="E98" s="88">
        <v>29351</v>
      </c>
      <c r="F98" s="32">
        <v>40200</v>
      </c>
      <c r="G98" s="32">
        <v>27483</v>
      </c>
      <c r="H98" s="33">
        <v>25340</v>
      </c>
      <c r="I98" s="37">
        <v>40200</v>
      </c>
      <c r="J98" s="35">
        <v>22277</v>
      </c>
      <c r="K98" s="36">
        <v>21302</v>
      </c>
      <c r="L98" s="29">
        <v>29235</v>
      </c>
      <c r="M98" s="29">
        <v>22830</v>
      </c>
      <c r="N98" s="30">
        <v>21594</v>
      </c>
    </row>
    <row r="99" spans="1:14" customFormat="1" x14ac:dyDescent="0.25">
      <c r="A99" s="103">
        <f>ROUND(B99/(1-'Simu - Détaillé'!$I$3),0)</f>
        <v>45909</v>
      </c>
      <c r="B99" s="93">
        <v>40400</v>
      </c>
      <c r="C99" s="96">
        <f t="shared" si="0"/>
        <v>40400</v>
      </c>
      <c r="D99" s="87">
        <v>31472</v>
      </c>
      <c r="E99" s="88">
        <v>29467</v>
      </c>
      <c r="F99" s="32">
        <v>40400</v>
      </c>
      <c r="G99" s="32">
        <v>27617</v>
      </c>
      <c r="H99" s="33">
        <v>25464</v>
      </c>
      <c r="I99" s="37">
        <v>40400</v>
      </c>
      <c r="J99" s="35">
        <v>22390</v>
      </c>
      <c r="K99" s="36">
        <v>21410</v>
      </c>
      <c r="L99" s="29">
        <v>29341</v>
      </c>
      <c r="M99" s="29">
        <v>22913</v>
      </c>
      <c r="N99" s="30">
        <v>21662</v>
      </c>
    </row>
    <row r="100" spans="1:14" customFormat="1" x14ac:dyDescent="0.25">
      <c r="A100" s="103">
        <f>ROUND(B100/(1-'Simu - Détaillé'!$I$3),0)</f>
        <v>46136</v>
      </c>
      <c r="B100" s="93">
        <v>40600</v>
      </c>
      <c r="C100" s="96">
        <f t="shared" si="0"/>
        <v>40600</v>
      </c>
      <c r="D100" s="87">
        <v>31627</v>
      </c>
      <c r="E100" s="88">
        <v>29582</v>
      </c>
      <c r="F100" s="32">
        <v>40600</v>
      </c>
      <c r="G100" s="32">
        <v>27750</v>
      </c>
      <c r="H100" s="33">
        <v>25586</v>
      </c>
      <c r="I100" s="37">
        <v>40600</v>
      </c>
      <c r="J100" s="35">
        <v>22502</v>
      </c>
      <c r="K100" s="36">
        <v>21517</v>
      </c>
      <c r="L100" s="29">
        <v>29446</v>
      </c>
      <c r="M100" s="29">
        <v>22996</v>
      </c>
      <c r="N100" s="30">
        <v>21731</v>
      </c>
    </row>
    <row r="101" spans="1:14" customFormat="1" x14ac:dyDescent="0.25">
      <c r="A101" s="103">
        <f>ROUND(B101/(1-'Simu - Détaillé'!$I$3),0)</f>
        <v>46364</v>
      </c>
      <c r="B101" s="93">
        <v>40800</v>
      </c>
      <c r="C101" s="96">
        <f t="shared" si="0"/>
        <v>40800</v>
      </c>
      <c r="D101" s="87">
        <v>31783</v>
      </c>
      <c r="E101" s="88">
        <v>29699</v>
      </c>
      <c r="F101" s="32">
        <v>40800</v>
      </c>
      <c r="G101" s="32">
        <v>27884</v>
      </c>
      <c r="H101" s="33">
        <v>25710</v>
      </c>
      <c r="I101" s="37">
        <v>40800</v>
      </c>
      <c r="J101" s="35">
        <v>22615</v>
      </c>
      <c r="K101" s="36">
        <v>21626</v>
      </c>
      <c r="L101" s="29">
        <v>29550</v>
      </c>
      <c r="M101" s="29">
        <v>23079</v>
      </c>
      <c r="N101" s="30">
        <v>21800</v>
      </c>
    </row>
    <row r="102" spans="1:14" customFormat="1" x14ac:dyDescent="0.25">
      <c r="A102" s="103">
        <f>ROUND(B102/(1-'Simu - Détaillé'!$I$3),0)</f>
        <v>46591</v>
      </c>
      <c r="B102" s="93">
        <v>41000</v>
      </c>
      <c r="C102" s="96">
        <f t="shared" si="0"/>
        <v>41000</v>
      </c>
      <c r="D102" s="87">
        <v>31939</v>
      </c>
      <c r="E102" s="88">
        <v>29815</v>
      </c>
      <c r="F102" s="32">
        <v>41000</v>
      </c>
      <c r="G102" s="32">
        <v>28018</v>
      </c>
      <c r="H102" s="33">
        <v>25833</v>
      </c>
      <c r="I102" s="37">
        <v>41000</v>
      </c>
      <c r="J102" s="35">
        <v>22728</v>
      </c>
      <c r="K102" s="36">
        <v>21443</v>
      </c>
      <c r="L102" s="29">
        <v>29655</v>
      </c>
      <c r="M102" s="29">
        <v>23161</v>
      </c>
      <c r="N102" s="30">
        <v>21869</v>
      </c>
    </row>
    <row r="103" spans="1:14" customFormat="1" x14ac:dyDescent="0.25">
      <c r="A103" s="103">
        <f>ROUND(B103/(1-'Simu - Détaillé'!$I$3),0)</f>
        <v>46818</v>
      </c>
      <c r="B103" s="93">
        <v>41200</v>
      </c>
      <c r="C103" s="96">
        <f t="shared" si="0"/>
        <v>41200</v>
      </c>
      <c r="D103" s="87">
        <v>32095</v>
      </c>
      <c r="E103" s="88">
        <v>29932</v>
      </c>
      <c r="F103" s="32">
        <v>41200</v>
      </c>
      <c r="G103" s="32">
        <v>28151</v>
      </c>
      <c r="H103" s="33">
        <v>25956</v>
      </c>
      <c r="I103" s="37">
        <v>41200</v>
      </c>
      <c r="J103" s="35">
        <v>22841</v>
      </c>
      <c r="K103" s="36">
        <v>21549</v>
      </c>
      <c r="L103" s="29">
        <v>29759</v>
      </c>
      <c r="M103" s="29">
        <v>23243</v>
      </c>
      <c r="N103" s="30">
        <v>21937</v>
      </c>
    </row>
    <row r="104" spans="1:14" customFormat="1" x14ac:dyDescent="0.25">
      <c r="A104" s="103">
        <f>ROUND(B104/(1-'Simu - Détaillé'!$I$3),0)</f>
        <v>47045</v>
      </c>
      <c r="B104" s="93">
        <v>41400</v>
      </c>
      <c r="C104" s="96">
        <f t="shared" si="0"/>
        <v>41400</v>
      </c>
      <c r="D104" s="87">
        <v>32251</v>
      </c>
      <c r="E104" s="88">
        <v>30048</v>
      </c>
      <c r="F104" s="32">
        <v>41400</v>
      </c>
      <c r="G104" s="32">
        <v>28286</v>
      </c>
      <c r="H104" s="33">
        <v>26080</v>
      </c>
      <c r="I104" s="37">
        <v>41400</v>
      </c>
      <c r="J104" s="35">
        <v>22954</v>
      </c>
      <c r="K104" s="36">
        <v>21656</v>
      </c>
      <c r="L104" s="29">
        <v>29871</v>
      </c>
      <c r="M104" s="29">
        <v>23332</v>
      </c>
      <c r="N104" s="30">
        <v>22011</v>
      </c>
    </row>
    <row r="105" spans="1:14" customFormat="1" x14ac:dyDescent="0.25">
      <c r="A105" s="103">
        <f>ROUND(B105/(1-'Simu - Détaillé'!$I$3),0)</f>
        <v>47273</v>
      </c>
      <c r="B105" s="93">
        <v>41600</v>
      </c>
      <c r="C105" s="96">
        <f t="shared" si="0"/>
        <v>41600</v>
      </c>
      <c r="D105" s="87">
        <v>32406</v>
      </c>
      <c r="E105" s="88">
        <v>30163</v>
      </c>
      <c r="F105" s="32">
        <v>41600</v>
      </c>
      <c r="G105" s="32">
        <v>28419</v>
      </c>
      <c r="H105" s="33">
        <v>26203</v>
      </c>
      <c r="I105" s="37">
        <v>41600</v>
      </c>
      <c r="J105" s="35">
        <v>23066</v>
      </c>
      <c r="K105" s="36">
        <v>21762</v>
      </c>
      <c r="L105" s="29">
        <v>30016</v>
      </c>
      <c r="M105" s="29">
        <v>23447</v>
      </c>
      <c r="N105" s="30">
        <v>22106</v>
      </c>
    </row>
    <row r="106" spans="1:14" customFormat="1" x14ac:dyDescent="0.25">
      <c r="A106" s="103">
        <f>ROUND(B106/(1-'Simu - Détaillé'!$I$3),0)</f>
        <v>47500</v>
      </c>
      <c r="B106" s="93">
        <v>41800</v>
      </c>
      <c r="C106" s="96">
        <f t="shared" si="0"/>
        <v>41800</v>
      </c>
      <c r="D106" s="87">
        <v>32562</v>
      </c>
      <c r="E106" s="88">
        <v>30280</v>
      </c>
      <c r="F106" s="32">
        <v>41800</v>
      </c>
      <c r="G106" s="32">
        <v>28552</v>
      </c>
      <c r="H106" s="33">
        <v>26326</v>
      </c>
      <c r="I106" s="37">
        <v>41800</v>
      </c>
      <c r="J106" s="35">
        <v>23179</v>
      </c>
      <c r="K106" s="36">
        <v>21868</v>
      </c>
      <c r="L106" s="29">
        <v>30162</v>
      </c>
      <c r="M106" s="29">
        <v>23562</v>
      </c>
      <c r="N106" s="30">
        <v>22202</v>
      </c>
    </row>
    <row r="107" spans="1:14" customFormat="1" x14ac:dyDescent="0.25">
      <c r="A107" s="103">
        <f>ROUND(B107/(1-'Simu - Détaillé'!$I$3),0)</f>
        <v>47727</v>
      </c>
      <c r="B107" s="93">
        <v>42000</v>
      </c>
      <c r="C107" s="96">
        <f t="shared" si="0"/>
        <v>42000</v>
      </c>
      <c r="D107" s="87">
        <v>32718</v>
      </c>
      <c r="E107" s="88">
        <v>30396</v>
      </c>
      <c r="F107" s="32">
        <v>42000</v>
      </c>
      <c r="G107" s="32">
        <v>28684</v>
      </c>
      <c r="H107" s="33">
        <v>26447</v>
      </c>
      <c r="I107" s="37">
        <v>42000</v>
      </c>
      <c r="J107" s="35">
        <v>23292</v>
      </c>
      <c r="K107" s="36">
        <v>21975</v>
      </c>
      <c r="L107" s="29">
        <v>30307</v>
      </c>
      <c r="M107" s="29">
        <v>23676</v>
      </c>
      <c r="N107" s="30">
        <v>22297</v>
      </c>
    </row>
    <row r="108" spans="1:14" customFormat="1" x14ac:dyDescent="0.25">
      <c r="A108" s="103">
        <f>ROUND(B108/(1-'Simu - Détaillé'!$I$3),0)</f>
        <v>47955</v>
      </c>
      <c r="B108" s="93">
        <v>42200</v>
      </c>
      <c r="C108" s="96">
        <f t="shared" si="0"/>
        <v>42200</v>
      </c>
      <c r="D108" s="87">
        <v>32874</v>
      </c>
      <c r="E108" s="88">
        <v>30513</v>
      </c>
      <c r="F108" s="32">
        <v>42200</v>
      </c>
      <c r="G108" s="32">
        <v>28819</v>
      </c>
      <c r="H108" s="33">
        <v>26572</v>
      </c>
      <c r="I108" s="37">
        <v>42200</v>
      </c>
      <c r="J108" s="35">
        <v>23405</v>
      </c>
      <c r="K108" s="36">
        <v>22082</v>
      </c>
      <c r="L108" s="29">
        <v>30453</v>
      </c>
      <c r="M108" s="29">
        <v>23791</v>
      </c>
      <c r="N108" s="30">
        <v>22392</v>
      </c>
    </row>
    <row r="109" spans="1:14" customFormat="1" x14ac:dyDescent="0.25">
      <c r="A109" s="103">
        <f>ROUND(B109/(1-'Simu - Détaillé'!$I$3),0)</f>
        <v>48182</v>
      </c>
      <c r="B109" s="93">
        <v>42400</v>
      </c>
      <c r="C109" s="96">
        <f t="shared" si="0"/>
        <v>42400</v>
      </c>
      <c r="D109" s="87">
        <v>33030</v>
      </c>
      <c r="E109" s="88">
        <v>30629</v>
      </c>
      <c r="F109" s="32">
        <v>42400</v>
      </c>
      <c r="G109" s="32">
        <v>28952</v>
      </c>
      <c r="H109" s="33">
        <v>26694</v>
      </c>
      <c r="I109" s="37">
        <v>42400</v>
      </c>
      <c r="J109" s="35">
        <v>23518</v>
      </c>
      <c r="K109" s="36">
        <v>22188</v>
      </c>
      <c r="L109" s="29">
        <v>30598</v>
      </c>
      <c r="M109" s="29">
        <v>23906</v>
      </c>
      <c r="N109" s="30">
        <v>22488</v>
      </c>
    </row>
    <row r="110" spans="1:14" customFormat="1" x14ac:dyDescent="0.25">
      <c r="A110" s="103">
        <f>ROUND(B110/(1-'Simu - Détaillé'!$I$3),0)</f>
        <v>48409</v>
      </c>
      <c r="B110" s="93">
        <v>42600</v>
      </c>
      <c r="C110" s="96">
        <f t="shared" si="0"/>
        <v>42600</v>
      </c>
      <c r="D110" s="87">
        <v>33185</v>
      </c>
      <c r="E110" s="88">
        <v>30744</v>
      </c>
      <c r="F110" s="32">
        <v>42600</v>
      </c>
      <c r="G110" s="32">
        <v>29085</v>
      </c>
      <c r="H110" s="33">
        <v>26817</v>
      </c>
      <c r="I110" s="37">
        <v>42600</v>
      </c>
      <c r="J110" s="35">
        <v>23631</v>
      </c>
      <c r="K110" s="36">
        <v>22295</v>
      </c>
      <c r="L110" s="29">
        <v>30744</v>
      </c>
      <c r="M110" s="29">
        <v>24021</v>
      </c>
      <c r="N110" s="30">
        <v>22584</v>
      </c>
    </row>
    <row r="111" spans="1:14" customFormat="1" x14ac:dyDescent="0.25">
      <c r="A111" s="103">
        <f>ROUND(B111/(1-'Simu - Détaillé'!$I$3),0)</f>
        <v>48636</v>
      </c>
      <c r="B111" s="93">
        <v>42800</v>
      </c>
      <c r="C111" s="96">
        <f t="shared" si="0"/>
        <v>42800</v>
      </c>
      <c r="D111" s="87">
        <v>33341</v>
      </c>
      <c r="E111" s="88">
        <v>30861</v>
      </c>
      <c r="F111" s="32">
        <v>42800</v>
      </c>
      <c r="G111" s="32">
        <v>29219</v>
      </c>
      <c r="H111" s="33">
        <v>26941</v>
      </c>
      <c r="I111" s="37">
        <v>42800</v>
      </c>
      <c r="J111" s="35">
        <v>23743</v>
      </c>
      <c r="K111" s="36">
        <v>22401</v>
      </c>
      <c r="L111" s="29">
        <v>30889</v>
      </c>
      <c r="M111" s="29">
        <v>24136</v>
      </c>
      <c r="N111" s="30">
        <v>22679</v>
      </c>
    </row>
    <row r="112" spans="1:14" customFormat="1" x14ac:dyDescent="0.25">
      <c r="A112" s="103">
        <f>ROUND(B112/(1-'Simu - Détaillé'!$I$3),0)</f>
        <v>48864</v>
      </c>
      <c r="B112" s="93">
        <v>43000</v>
      </c>
      <c r="C112" s="96">
        <f t="shared" ref="C112:C175" si="1">B112</f>
        <v>43000</v>
      </c>
      <c r="D112" s="87">
        <v>33497</v>
      </c>
      <c r="E112" s="88">
        <v>30977</v>
      </c>
      <c r="F112" s="32">
        <v>43000</v>
      </c>
      <c r="G112" s="32">
        <v>29352</v>
      </c>
      <c r="H112" s="33">
        <v>27063</v>
      </c>
      <c r="I112" s="37">
        <v>43000</v>
      </c>
      <c r="J112" s="35">
        <v>23856</v>
      </c>
      <c r="K112" s="36">
        <v>22507</v>
      </c>
      <c r="L112" s="29">
        <v>31035</v>
      </c>
      <c r="M112" s="29">
        <v>24251</v>
      </c>
      <c r="N112" s="30">
        <v>22775</v>
      </c>
    </row>
    <row r="113" spans="1:14" customFormat="1" x14ac:dyDescent="0.25">
      <c r="A113" s="103">
        <f>ROUND(B113/(1-'Simu - Détaillé'!$I$3),0)</f>
        <v>49091</v>
      </c>
      <c r="B113" s="93">
        <v>43200</v>
      </c>
      <c r="C113" s="96">
        <f t="shared" si="1"/>
        <v>43200</v>
      </c>
      <c r="D113" s="87">
        <v>33653</v>
      </c>
      <c r="E113" s="88">
        <v>31094</v>
      </c>
      <c r="F113" s="32">
        <v>43200</v>
      </c>
      <c r="G113" s="32">
        <v>29485</v>
      </c>
      <c r="H113" s="33">
        <v>27186</v>
      </c>
      <c r="I113" s="37">
        <v>43200</v>
      </c>
      <c r="J113" s="35">
        <v>23969</v>
      </c>
      <c r="K113" s="36">
        <v>22614</v>
      </c>
      <c r="L113" s="29">
        <v>31180</v>
      </c>
      <c r="M113" s="29">
        <v>24366</v>
      </c>
      <c r="N113" s="30">
        <v>22870</v>
      </c>
    </row>
    <row r="114" spans="1:14" customFormat="1" x14ac:dyDescent="0.25">
      <c r="A114" s="103">
        <f>ROUND(B114/(1-'Simu - Détaillé'!$I$3),0)</f>
        <v>49318</v>
      </c>
      <c r="B114" s="93">
        <v>43400</v>
      </c>
      <c r="C114" s="96">
        <f t="shared" si="1"/>
        <v>43400</v>
      </c>
      <c r="D114" s="87">
        <v>33809</v>
      </c>
      <c r="E114" s="88">
        <v>31210</v>
      </c>
      <c r="F114" s="32">
        <v>43400</v>
      </c>
      <c r="G114" s="32">
        <v>29618</v>
      </c>
      <c r="H114" s="33">
        <v>27308</v>
      </c>
      <c r="I114" s="37">
        <v>43400</v>
      </c>
      <c r="J114" s="35">
        <v>24082</v>
      </c>
      <c r="K114" s="36">
        <v>22721</v>
      </c>
      <c r="L114" s="29">
        <v>31326</v>
      </c>
      <c r="M114" s="29">
        <v>24481</v>
      </c>
      <c r="N114" s="30">
        <v>22966</v>
      </c>
    </row>
    <row r="115" spans="1:14" customFormat="1" x14ac:dyDescent="0.25">
      <c r="A115" s="103">
        <f>ROUND(B115/(1-'Simu - Détaillé'!$I$3),0)</f>
        <v>49545</v>
      </c>
      <c r="B115" s="93">
        <v>43600</v>
      </c>
      <c r="C115" s="96">
        <f t="shared" si="1"/>
        <v>43600</v>
      </c>
      <c r="D115" s="87">
        <v>33964</v>
      </c>
      <c r="E115" s="88">
        <v>31325</v>
      </c>
      <c r="F115" s="32">
        <v>43600</v>
      </c>
      <c r="G115" s="32">
        <v>29752</v>
      </c>
      <c r="H115" s="33">
        <v>27432</v>
      </c>
      <c r="I115" s="37">
        <v>43600</v>
      </c>
      <c r="J115" s="35">
        <v>24195</v>
      </c>
      <c r="K115" s="36">
        <v>22828</v>
      </c>
      <c r="L115" s="29">
        <v>31471</v>
      </c>
      <c r="M115" s="29">
        <v>24596</v>
      </c>
      <c r="N115" s="30">
        <v>23062</v>
      </c>
    </row>
    <row r="116" spans="1:14" customFormat="1" x14ac:dyDescent="0.25">
      <c r="A116" s="103">
        <f>ROUND(B116/(1-'Simu - Détaillé'!$I$3),0)</f>
        <v>49773</v>
      </c>
      <c r="B116" s="93">
        <v>43800</v>
      </c>
      <c r="C116" s="96">
        <f t="shared" si="1"/>
        <v>43800</v>
      </c>
      <c r="D116" s="87">
        <v>34120</v>
      </c>
      <c r="E116" s="88">
        <v>31442</v>
      </c>
      <c r="F116" s="32">
        <v>43800</v>
      </c>
      <c r="G116" s="32">
        <v>29885</v>
      </c>
      <c r="H116" s="33">
        <v>27555</v>
      </c>
      <c r="I116" s="37">
        <v>43800</v>
      </c>
      <c r="J116" s="35">
        <v>24307</v>
      </c>
      <c r="K116" s="36">
        <v>22933</v>
      </c>
      <c r="L116" s="29">
        <v>31617</v>
      </c>
      <c r="M116" s="29">
        <v>24711</v>
      </c>
      <c r="N116" s="30">
        <v>23157</v>
      </c>
    </row>
    <row r="117" spans="1:14" customFormat="1" x14ac:dyDescent="0.25">
      <c r="A117" s="103">
        <f>ROUND(B117/(1-'Simu - Détaillé'!$I$3),0)</f>
        <v>50000</v>
      </c>
      <c r="B117" s="93">
        <v>44000</v>
      </c>
      <c r="C117" s="96">
        <f t="shared" si="1"/>
        <v>44000</v>
      </c>
      <c r="D117" s="87">
        <v>34276</v>
      </c>
      <c r="E117" s="88">
        <v>31558</v>
      </c>
      <c r="F117" s="32">
        <v>44000</v>
      </c>
      <c r="G117" s="32">
        <v>30018</v>
      </c>
      <c r="H117" s="33">
        <v>27677</v>
      </c>
      <c r="I117" s="37">
        <v>44000</v>
      </c>
      <c r="J117" s="35">
        <v>24420</v>
      </c>
      <c r="K117" s="36">
        <v>23040</v>
      </c>
      <c r="L117" s="29">
        <v>31763</v>
      </c>
      <c r="M117" s="29">
        <v>24826</v>
      </c>
      <c r="N117" s="30">
        <v>23253</v>
      </c>
    </row>
    <row r="118" spans="1:14" customFormat="1" x14ac:dyDescent="0.25">
      <c r="A118" s="103">
        <f>ROUND(B118/(1-'Simu - Détaillé'!$I$3),0)</f>
        <v>50227</v>
      </c>
      <c r="B118" s="93">
        <v>44200</v>
      </c>
      <c r="C118" s="96">
        <f t="shared" si="1"/>
        <v>44200</v>
      </c>
      <c r="D118" s="87">
        <v>34432</v>
      </c>
      <c r="E118" s="88">
        <v>31675</v>
      </c>
      <c r="F118" s="32">
        <v>44200</v>
      </c>
      <c r="G118" s="32">
        <v>30152</v>
      </c>
      <c r="H118" s="33">
        <v>27801</v>
      </c>
      <c r="I118" s="37">
        <v>44200</v>
      </c>
      <c r="J118" s="35">
        <v>24533</v>
      </c>
      <c r="K118" s="36">
        <v>23147</v>
      </c>
      <c r="L118" s="29">
        <v>31908</v>
      </c>
      <c r="M118" s="29">
        <v>24941</v>
      </c>
      <c r="N118" s="30">
        <v>23348</v>
      </c>
    </row>
    <row r="119" spans="1:14" customFormat="1" x14ac:dyDescent="0.25">
      <c r="A119" s="103">
        <f>ROUND(B119/(1-'Simu - Détaillé'!$I$3),0)</f>
        <v>50455</v>
      </c>
      <c r="B119" s="93">
        <v>44400</v>
      </c>
      <c r="C119" s="96">
        <f t="shared" si="1"/>
        <v>44400</v>
      </c>
      <c r="D119" s="87">
        <v>34588</v>
      </c>
      <c r="E119" s="88">
        <v>31791</v>
      </c>
      <c r="F119" s="32">
        <v>44400</v>
      </c>
      <c r="G119" s="32">
        <v>30285</v>
      </c>
      <c r="H119" s="33">
        <v>27923</v>
      </c>
      <c r="I119" s="37">
        <v>44400</v>
      </c>
      <c r="J119" s="35">
        <v>24646</v>
      </c>
      <c r="K119" s="36">
        <v>23253</v>
      </c>
      <c r="L119" s="29">
        <v>32053</v>
      </c>
      <c r="M119" s="29">
        <v>25056</v>
      </c>
      <c r="N119" s="30">
        <v>23444</v>
      </c>
    </row>
    <row r="120" spans="1:14" customFormat="1" x14ac:dyDescent="0.25">
      <c r="A120" s="103">
        <f>ROUND(B120/(1-'Simu - Détaillé'!$I$3),0)</f>
        <v>50682</v>
      </c>
      <c r="B120" s="93">
        <v>44600</v>
      </c>
      <c r="C120" s="96">
        <f t="shared" si="1"/>
        <v>44600</v>
      </c>
      <c r="D120" s="87">
        <v>34743</v>
      </c>
      <c r="E120" s="88">
        <v>31906</v>
      </c>
      <c r="F120" s="32">
        <v>44600</v>
      </c>
      <c r="G120" s="32">
        <v>30417</v>
      </c>
      <c r="H120" s="33">
        <v>28045</v>
      </c>
      <c r="I120" s="37">
        <v>44600</v>
      </c>
      <c r="J120" s="35">
        <v>24759</v>
      </c>
      <c r="K120" s="36">
        <v>23360</v>
      </c>
      <c r="L120" s="29">
        <v>32199</v>
      </c>
      <c r="M120" s="29">
        <v>25171</v>
      </c>
      <c r="N120" s="30">
        <v>23540</v>
      </c>
    </row>
    <row r="121" spans="1:14" customFormat="1" x14ac:dyDescent="0.25">
      <c r="A121" s="103">
        <f>ROUND(B121/(1-'Simu - Détaillé'!$I$3),0)</f>
        <v>50909</v>
      </c>
      <c r="B121" s="93">
        <v>44800</v>
      </c>
      <c r="C121" s="96">
        <f t="shared" si="1"/>
        <v>44800</v>
      </c>
      <c r="D121" s="87">
        <v>34899</v>
      </c>
      <c r="E121" s="88">
        <v>32023</v>
      </c>
      <c r="F121" s="32">
        <v>44800</v>
      </c>
      <c r="G121" s="32">
        <v>30550</v>
      </c>
      <c r="H121" s="33">
        <v>28168</v>
      </c>
      <c r="I121" s="37">
        <v>44800</v>
      </c>
      <c r="J121" s="35">
        <v>24871</v>
      </c>
      <c r="K121" s="36">
        <v>23466</v>
      </c>
      <c r="L121" s="29">
        <v>32344</v>
      </c>
      <c r="M121" s="29">
        <v>25285</v>
      </c>
      <c r="N121" s="30">
        <v>23634</v>
      </c>
    </row>
    <row r="122" spans="1:14" customFormat="1" x14ac:dyDescent="0.25">
      <c r="A122" s="103">
        <f>ROUND(B122/(1-'Simu - Détaillé'!$I$3),0)</f>
        <v>51136</v>
      </c>
      <c r="B122" s="93">
        <v>45000</v>
      </c>
      <c r="C122" s="96">
        <f t="shared" si="1"/>
        <v>45000</v>
      </c>
      <c r="D122" s="87">
        <v>35055</v>
      </c>
      <c r="E122" s="88">
        <v>32139</v>
      </c>
      <c r="F122" s="32">
        <v>45000</v>
      </c>
      <c r="G122" s="32">
        <v>30683</v>
      </c>
      <c r="H122" s="33">
        <v>28290</v>
      </c>
      <c r="I122" s="37">
        <v>45000</v>
      </c>
      <c r="J122" s="35">
        <v>24984</v>
      </c>
      <c r="K122" s="36">
        <v>23572</v>
      </c>
      <c r="L122" s="29">
        <v>32490</v>
      </c>
      <c r="M122" s="29">
        <v>25400</v>
      </c>
      <c r="N122" s="30">
        <v>23730</v>
      </c>
    </row>
    <row r="123" spans="1:14" customFormat="1" x14ac:dyDescent="0.25">
      <c r="A123" s="103">
        <f>ROUND(B123/(1-'Simu - Détaillé'!$I$3),0)</f>
        <v>51364</v>
      </c>
      <c r="B123" s="93">
        <v>45200</v>
      </c>
      <c r="C123" s="96">
        <f t="shared" si="1"/>
        <v>45200</v>
      </c>
      <c r="D123" s="87">
        <v>35211</v>
      </c>
      <c r="E123" s="88">
        <v>32256</v>
      </c>
      <c r="F123" s="32">
        <v>45200</v>
      </c>
      <c r="G123" s="32">
        <v>30816</v>
      </c>
      <c r="H123" s="33">
        <v>28413</v>
      </c>
      <c r="I123" s="37">
        <v>45200</v>
      </c>
      <c r="J123" s="35">
        <v>25097</v>
      </c>
      <c r="K123" s="36">
        <v>23679</v>
      </c>
      <c r="L123" s="29">
        <v>32635</v>
      </c>
      <c r="M123" s="29">
        <v>25515</v>
      </c>
      <c r="N123" s="30">
        <v>23826</v>
      </c>
    </row>
    <row r="124" spans="1:14" customFormat="1" x14ac:dyDescent="0.25">
      <c r="A124" s="103">
        <f>ROUND(B124/(1-'Simu - Détaillé'!$I$3),0)</f>
        <v>51591</v>
      </c>
      <c r="B124" s="93">
        <v>45400</v>
      </c>
      <c r="C124" s="96">
        <f t="shared" si="1"/>
        <v>45400</v>
      </c>
      <c r="D124" s="87">
        <v>35367</v>
      </c>
      <c r="E124" s="88">
        <v>32372</v>
      </c>
      <c r="F124" s="32">
        <v>45400</v>
      </c>
      <c r="G124" s="32">
        <v>30949</v>
      </c>
      <c r="H124" s="33">
        <v>28536</v>
      </c>
      <c r="I124" s="37">
        <v>45400</v>
      </c>
      <c r="J124" s="35">
        <v>25210</v>
      </c>
      <c r="K124" s="36">
        <v>23786</v>
      </c>
      <c r="L124" s="29">
        <v>32781</v>
      </c>
      <c r="M124" s="29">
        <v>25630</v>
      </c>
      <c r="N124" s="30">
        <v>23921</v>
      </c>
    </row>
    <row r="125" spans="1:14" customFormat="1" x14ac:dyDescent="0.25">
      <c r="A125" s="103">
        <f>ROUND(B125/(1-'Simu - Détaillé'!$I$3),0)</f>
        <v>51818</v>
      </c>
      <c r="B125" s="93">
        <v>45600</v>
      </c>
      <c r="C125" s="96">
        <f t="shared" si="1"/>
        <v>45600</v>
      </c>
      <c r="D125" s="87">
        <v>35522</v>
      </c>
      <c r="E125" s="88">
        <v>32487</v>
      </c>
      <c r="F125" s="32">
        <v>45600</v>
      </c>
      <c r="G125" s="32">
        <v>31083</v>
      </c>
      <c r="H125" s="33">
        <v>28659</v>
      </c>
      <c r="I125" s="37">
        <v>45600</v>
      </c>
      <c r="J125" s="35">
        <v>25323</v>
      </c>
      <c r="K125" s="36">
        <v>23892</v>
      </c>
      <c r="L125" s="29">
        <v>32926</v>
      </c>
      <c r="M125" s="29">
        <v>25745</v>
      </c>
      <c r="N125" s="30">
        <v>24017</v>
      </c>
    </row>
    <row r="126" spans="1:14" customFormat="1" x14ac:dyDescent="0.25">
      <c r="A126" s="103">
        <f>ROUND(B126/(1-'Simu - Détaillé'!$I$3),0)</f>
        <v>52045</v>
      </c>
      <c r="B126" s="93">
        <v>45800</v>
      </c>
      <c r="C126" s="96">
        <f t="shared" si="1"/>
        <v>45800</v>
      </c>
      <c r="D126" s="87">
        <v>35678</v>
      </c>
      <c r="E126" s="88">
        <v>32604</v>
      </c>
      <c r="F126" s="32">
        <v>45800</v>
      </c>
      <c r="G126" s="32">
        <v>31214</v>
      </c>
      <c r="H126" s="33">
        <v>28780</v>
      </c>
      <c r="I126" s="37">
        <v>45800</v>
      </c>
      <c r="J126" s="35">
        <v>25436</v>
      </c>
      <c r="K126" s="36">
        <v>23999</v>
      </c>
      <c r="L126" s="29">
        <v>33072</v>
      </c>
      <c r="M126" s="29">
        <v>25860</v>
      </c>
      <c r="N126" s="30">
        <v>24112</v>
      </c>
    </row>
    <row r="127" spans="1:14" customFormat="1" x14ac:dyDescent="0.25">
      <c r="A127" s="103">
        <f>ROUND(B127/(1-'Simu - Détaillé'!$I$3),0)</f>
        <v>52273</v>
      </c>
      <c r="B127" s="93">
        <v>46000</v>
      </c>
      <c r="C127" s="96">
        <f t="shared" si="1"/>
        <v>46000</v>
      </c>
      <c r="D127" s="87">
        <v>35834</v>
      </c>
      <c r="E127" s="88">
        <v>32720</v>
      </c>
      <c r="F127" s="32">
        <v>46000</v>
      </c>
      <c r="G127" s="32">
        <v>31348</v>
      </c>
      <c r="H127" s="33">
        <v>28903</v>
      </c>
      <c r="I127" s="37">
        <v>46000</v>
      </c>
      <c r="J127" s="35">
        <v>25548</v>
      </c>
      <c r="K127" s="36">
        <v>24105</v>
      </c>
      <c r="L127" s="29">
        <v>33217</v>
      </c>
      <c r="M127" s="29">
        <v>25975</v>
      </c>
      <c r="N127" s="30">
        <v>24208</v>
      </c>
    </row>
    <row r="128" spans="1:14" customFormat="1" x14ac:dyDescent="0.25">
      <c r="A128" s="103">
        <f>ROUND(B128/(1-'Simu - Détaillé'!$I$3),0)</f>
        <v>52500</v>
      </c>
      <c r="B128" s="93">
        <v>46200</v>
      </c>
      <c r="C128" s="96">
        <f t="shared" si="1"/>
        <v>46200</v>
      </c>
      <c r="D128" s="87">
        <v>35990</v>
      </c>
      <c r="E128" s="88">
        <v>32837</v>
      </c>
      <c r="F128" s="32">
        <v>46200</v>
      </c>
      <c r="G128" s="32">
        <v>31480</v>
      </c>
      <c r="H128" s="33">
        <v>28240</v>
      </c>
      <c r="I128" s="37">
        <v>46200</v>
      </c>
      <c r="J128" s="35">
        <v>25661</v>
      </c>
      <c r="K128" s="36">
        <v>24211</v>
      </c>
      <c r="L128" s="29">
        <v>33363</v>
      </c>
      <c r="M128" s="29">
        <v>26090</v>
      </c>
      <c r="N128" s="30">
        <v>24304</v>
      </c>
    </row>
    <row r="129" spans="1:14" customFormat="1" x14ac:dyDescent="0.25">
      <c r="A129" s="103">
        <f>ROUND(B129/(1-'Simu - Détaillé'!$I$3),0)</f>
        <v>52727</v>
      </c>
      <c r="B129" s="93">
        <v>46400</v>
      </c>
      <c r="C129" s="96">
        <f t="shared" si="1"/>
        <v>46400</v>
      </c>
      <c r="D129" s="87">
        <v>36146</v>
      </c>
      <c r="E129" s="88">
        <v>32953</v>
      </c>
      <c r="F129" s="32">
        <v>46400</v>
      </c>
      <c r="G129" s="32">
        <v>31613</v>
      </c>
      <c r="H129" s="33">
        <v>28359</v>
      </c>
      <c r="I129" s="37">
        <v>46400</v>
      </c>
      <c r="J129" s="35">
        <v>25774</v>
      </c>
      <c r="K129" s="36">
        <v>24318</v>
      </c>
      <c r="L129" s="29">
        <v>33508</v>
      </c>
      <c r="M129" s="29">
        <v>26205</v>
      </c>
      <c r="N129" s="30">
        <v>24399</v>
      </c>
    </row>
    <row r="130" spans="1:14" customFormat="1" x14ac:dyDescent="0.25">
      <c r="A130" s="103">
        <f>ROUND(B130/(1-'Simu - Détaillé'!$I$3),0)</f>
        <v>52955</v>
      </c>
      <c r="B130" s="93">
        <v>46600</v>
      </c>
      <c r="C130" s="96">
        <f t="shared" si="1"/>
        <v>46600</v>
      </c>
      <c r="D130" s="87">
        <v>36301</v>
      </c>
      <c r="E130" s="88">
        <v>33068</v>
      </c>
      <c r="F130" s="32">
        <v>46600</v>
      </c>
      <c r="G130" s="32">
        <v>31746</v>
      </c>
      <c r="H130" s="33">
        <v>28478</v>
      </c>
      <c r="I130" s="37">
        <v>46600</v>
      </c>
      <c r="J130" s="35">
        <v>25887</v>
      </c>
      <c r="K130" s="36">
        <v>24425</v>
      </c>
      <c r="L130" s="29">
        <v>33653</v>
      </c>
      <c r="M130" s="29">
        <v>26319</v>
      </c>
      <c r="N130" s="30">
        <v>24494</v>
      </c>
    </row>
    <row r="131" spans="1:14" customFormat="1" x14ac:dyDescent="0.25">
      <c r="A131" s="103">
        <f>ROUND(B131/(1-'Simu - Détaillé'!$I$3),0)</f>
        <v>53182</v>
      </c>
      <c r="B131" s="93">
        <v>46800</v>
      </c>
      <c r="C131" s="96">
        <f t="shared" si="1"/>
        <v>46800</v>
      </c>
      <c r="D131" s="87">
        <v>36457</v>
      </c>
      <c r="E131" s="88">
        <v>33185</v>
      </c>
      <c r="F131" s="32">
        <v>46800</v>
      </c>
      <c r="G131" s="32">
        <v>31879</v>
      </c>
      <c r="H131" s="33">
        <v>28597</v>
      </c>
      <c r="I131" s="37">
        <v>46800</v>
      </c>
      <c r="J131" s="35">
        <v>26000</v>
      </c>
      <c r="K131" s="36">
        <v>24532</v>
      </c>
      <c r="L131" s="29">
        <v>33799</v>
      </c>
      <c r="M131" s="29">
        <v>26435</v>
      </c>
      <c r="N131" s="30">
        <v>24590</v>
      </c>
    </row>
    <row r="132" spans="1:14" customFormat="1" x14ac:dyDescent="0.25">
      <c r="A132" s="103">
        <f>ROUND(B132/(1-'Simu - Détaillé'!$I$3),0)</f>
        <v>53409</v>
      </c>
      <c r="B132" s="93">
        <v>47000</v>
      </c>
      <c r="C132" s="96">
        <f t="shared" si="1"/>
        <v>47000</v>
      </c>
      <c r="D132" s="87">
        <v>36613</v>
      </c>
      <c r="E132" s="88">
        <v>33301</v>
      </c>
      <c r="F132" s="32">
        <v>47000</v>
      </c>
      <c r="G132" s="32">
        <v>32012</v>
      </c>
      <c r="H132" s="33">
        <v>28717</v>
      </c>
      <c r="I132" s="37">
        <v>47000</v>
      </c>
      <c r="J132" s="35">
        <v>26112</v>
      </c>
      <c r="K132" s="36">
        <v>24637</v>
      </c>
      <c r="L132" s="29">
        <v>33944</v>
      </c>
      <c r="M132" s="29">
        <v>26550</v>
      </c>
      <c r="N132" s="30">
        <v>24686</v>
      </c>
    </row>
    <row r="133" spans="1:14" customFormat="1" x14ac:dyDescent="0.25">
      <c r="A133" s="103">
        <f>ROUND(B133/(1-'Simu - Détaillé'!$I$3),0)</f>
        <v>53636</v>
      </c>
      <c r="B133" s="93">
        <v>47200</v>
      </c>
      <c r="C133" s="96">
        <f t="shared" si="1"/>
        <v>47200</v>
      </c>
      <c r="D133" s="87">
        <v>36769</v>
      </c>
      <c r="E133" s="88">
        <v>33418</v>
      </c>
      <c r="F133" s="32">
        <v>47200</v>
      </c>
      <c r="G133" s="32">
        <v>32144</v>
      </c>
      <c r="H133" s="33">
        <v>28835</v>
      </c>
      <c r="I133" s="37">
        <v>47200</v>
      </c>
      <c r="J133" s="35">
        <v>26225</v>
      </c>
      <c r="K133" s="36">
        <v>24744</v>
      </c>
      <c r="L133" s="29">
        <v>34090</v>
      </c>
      <c r="M133" s="29">
        <v>26664</v>
      </c>
      <c r="N133" s="30">
        <v>24781</v>
      </c>
    </row>
    <row r="134" spans="1:14" customFormat="1" x14ac:dyDescent="0.25">
      <c r="A134" s="103">
        <f>ROUND(B134/(1-'Simu - Détaillé'!$I$3),0)</f>
        <v>53864</v>
      </c>
      <c r="B134" s="93">
        <v>47400</v>
      </c>
      <c r="C134" s="96">
        <f t="shared" si="1"/>
        <v>47400</v>
      </c>
      <c r="D134" s="87">
        <v>36925</v>
      </c>
      <c r="E134" s="88">
        <v>33534</v>
      </c>
      <c r="F134" s="32">
        <v>47400</v>
      </c>
      <c r="G134" s="32">
        <v>32278</v>
      </c>
      <c r="H134" s="33">
        <v>28955</v>
      </c>
      <c r="I134" s="37">
        <v>47400</v>
      </c>
      <c r="J134" s="35">
        <v>26338</v>
      </c>
      <c r="K134" s="36">
        <v>24851</v>
      </c>
      <c r="L134" s="29">
        <v>34235</v>
      </c>
      <c r="M134" s="29">
        <v>26779</v>
      </c>
      <c r="N134" s="30">
        <v>24876</v>
      </c>
    </row>
    <row r="135" spans="1:14" customFormat="1" x14ac:dyDescent="0.25">
      <c r="A135" s="103">
        <f>ROUND(B135/(1-'Simu - Détaillé'!$I$3),0)</f>
        <v>54091</v>
      </c>
      <c r="B135" s="93">
        <v>47600</v>
      </c>
      <c r="C135" s="96">
        <f t="shared" si="1"/>
        <v>47600</v>
      </c>
      <c r="D135" s="87">
        <v>37080</v>
      </c>
      <c r="E135" s="88">
        <v>33649</v>
      </c>
      <c r="F135" s="32">
        <v>47600</v>
      </c>
      <c r="G135" s="32">
        <v>32409</v>
      </c>
      <c r="H135" s="33">
        <v>29073</v>
      </c>
      <c r="I135" s="37">
        <v>47600</v>
      </c>
      <c r="J135" s="35">
        <v>26451</v>
      </c>
      <c r="K135" s="36">
        <v>24957</v>
      </c>
      <c r="L135" s="29">
        <v>34381</v>
      </c>
      <c r="M135" s="29">
        <v>26894</v>
      </c>
      <c r="N135" s="30">
        <v>24959</v>
      </c>
    </row>
    <row r="136" spans="1:14" customFormat="1" x14ac:dyDescent="0.25">
      <c r="A136" s="103">
        <f>ROUND(B136/(1-'Simu - Détaillé'!$I$3),0)</f>
        <v>54318</v>
      </c>
      <c r="B136" s="93">
        <v>47800</v>
      </c>
      <c r="C136" s="96">
        <f t="shared" si="1"/>
        <v>47800</v>
      </c>
      <c r="D136" s="87">
        <v>37236</v>
      </c>
      <c r="E136" s="88">
        <v>33766</v>
      </c>
      <c r="F136" s="32">
        <v>47800</v>
      </c>
      <c r="G136" s="32">
        <v>32541</v>
      </c>
      <c r="H136" s="33">
        <v>29191</v>
      </c>
      <c r="I136" s="37">
        <v>47800</v>
      </c>
      <c r="J136" s="35">
        <v>26564</v>
      </c>
      <c r="K136" s="36">
        <v>25064</v>
      </c>
      <c r="L136" s="29">
        <v>34526</v>
      </c>
      <c r="M136" s="29">
        <v>27009</v>
      </c>
      <c r="N136" s="30">
        <v>25037</v>
      </c>
    </row>
    <row r="137" spans="1:14" customFormat="1" x14ac:dyDescent="0.25">
      <c r="A137" s="103">
        <f>ROUND(B137/(1-'Simu - Détaillé'!$I$3),0)</f>
        <v>54545</v>
      </c>
      <c r="B137" s="93">
        <v>48000</v>
      </c>
      <c r="C137" s="96">
        <f t="shared" si="1"/>
        <v>48000</v>
      </c>
      <c r="D137" s="87">
        <v>37392</v>
      </c>
      <c r="E137" s="88">
        <v>33882</v>
      </c>
      <c r="F137" s="32">
        <v>48000</v>
      </c>
      <c r="G137" s="32">
        <v>32674</v>
      </c>
      <c r="H137" s="33">
        <v>29310</v>
      </c>
      <c r="I137" s="37">
        <v>48000</v>
      </c>
      <c r="J137" s="35">
        <v>26676</v>
      </c>
      <c r="K137" s="36">
        <v>25170</v>
      </c>
      <c r="L137" s="29">
        <v>34672</v>
      </c>
      <c r="M137" s="29">
        <v>27124</v>
      </c>
      <c r="N137" s="30">
        <v>25116</v>
      </c>
    </row>
    <row r="138" spans="1:14" customFormat="1" x14ac:dyDescent="0.25">
      <c r="A138" s="103">
        <f>ROUND(B138/(1-'Simu - Détaillé'!$I$3),0)</f>
        <v>54773</v>
      </c>
      <c r="B138" s="93">
        <v>48200</v>
      </c>
      <c r="C138" s="96">
        <f t="shared" si="1"/>
        <v>48200</v>
      </c>
      <c r="D138" s="87">
        <v>37548</v>
      </c>
      <c r="E138" s="88">
        <v>33999</v>
      </c>
      <c r="F138" s="32">
        <v>48200</v>
      </c>
      <c r="G138" s="32">
        <v>32808</v>
      </c>
      <c r="H138" s="33">
        <v>29431</v>
      </c>
      <c r="I138" s="37">
        <v>48200</v>
      </c>
      <c r="J138" s="35">
        <v>26789</v>
      </c>
      <c r="K138" s="36">
        <v>25276</v>
      </c>
      <c r="L138" s="29">
        <v>34817</v>
      </c>
      <c r="M138" s="29">
        <v>27239</v>
      </c>
      <c r="N138" s="30">
        <v>25195</v>
      </c>
    </row>
    <row r="139" spans="1:14" customFormat="1" x14ac:dyDescent="0.25">
      <c r="A139" s="103">
        <f>ROUND(B139/(1-'Simu - Détaillé'!$I$3),0)</f>
        <v>55000</v>
      </c>
      <c r="B139" s="93">
        <v>48400</v>
      </c>
      <c r="C139" s="96">
        <f t="shared" si="1"/>
        <v>48400</v>
      </c>
      <c r="D139" s="87">
        <v>37704</v>
      </c>
      <c r="E139" s="88">
        <v>34115</v>
      </c>
      <c r="F139" s="32">
        <v>48400</v>
      </c>
      <c r="G139" s="32">
        <v>32940</v>
      </c>
      <c r="H139" s="33">
        <v>29549</v>
      </c>
      <c r="I139" s="37">
        <v>48400</v>
      </c>
      <c r="J139" s="35">
        <v>26902</v>
      </c>
      <c r="K139" s="36">
        <v>24753</v>
      </c>
      <c r="L139" s="29">
        <v>34963</v>
      </c>
      <c r="M139" s="29">
        <v>27354</v>
      </c>
      <c r="N139" s="30">
        <v>25273</v>
      </c>
    </row>
    <row r="140" spans="1:14" customFormat="1" x14ac:dyDescent="0.25">
      <c r="A140" s="103">
        <f>ROUND(B140/(1-'Simu - Détaillé'!$I$3),0)</f>
        <v>55227</v>
      </c>
      <c r="B140" s="93">
        <v>48600</v>
      </c>
      <c r="C140" s="96">
        <f t="shared" si="1"/>
        <v>48600</v>
      </c>
      <c r="D140" s="87">
        <v>37859</v>
      </c>
      <c r="E140" s="88">
        <v>34230</v>
      </c>
      <c r="F140" s="32">
        <v>48600</v>
      </c>
      <c r="G140" s="32">
        <v>33072</v>
      </c>
      <c r="H140" s="33">
        <v>29667</v>
      </c>
      <c r="I140" s="37">
        <v>48600</v>
      </c>
      <c r="J140" s="35">
        <v>27015</v>
      </c>
      <c r="K140" s="36">
        <v>24857</v>
      </c>
      <c r="L140" s="29">
        <v>35108</v>
      </c>
      <c r="M140" s="29">
        <v>27469</v>
      </c>
      <c r="N140" s="30">
        <v>25352</v>
      </c>
    </row>
    <row r="141" spans="1:14" customFormat="1" x14ac:dyDescent="0.25">
      <c r="A141" s="103">
        <f>ROUND(B141/(1-'Simu - Détaillé'!$I$3),0)</f>
        <v>55455</v>
      </c>
      <c r="B141" s="93">
        <v>48800</v>
      </c>
      <c r="C141" s="96">
        <f t="shared" si="1"/>
        <v>48800</v>
      </c>
      <c r="D141" s="87">
        <v>38015</v>
      </c>
      <c r="E141" s="88">
        <v>34347</v>
      </c>
      <c r="F141" s="32">
        <v>48800</v>
      </c>
      <c r="G141" s="32">
        <v>33205</v>
      </c>
      <c r="H141" s="33">
        <v>29787</v>
      </c>
      <c r="I141" s="37">
        <v>48800</v>
      </c>
      <c r="J141" s="35">
        <v>27128</v>
      </c>
      <c r="K141" s="36">
        <v>24961</v>
      </c>
      <c r="L141" s="29">
        <v>35254</v>
      </c>
      <c r="M141" s="29">
        <v>27584</v>
      </c>
      <c r="N141" s="30">
        <v>25430</v>
      </c>
    </row>
    <row r="142" spans="1:14" customFormat="1" x14ac:dyDescent="0.25">
      <c r="A142" s="103">
        <f>ROUND(B142/(1-'Simu - Détaillé'!$I$3),0)</f>
        <v>55682</v>
      </c>
      <c r="B142" s="93">
        <v>49000</v>
      </c>
      <c r="C142" s="96">
        <f t="shared" si="1"/>
        <v>49000</v>
      </c>
      <c r="D142" s="87">
        <v>38171</v>
      </c>
      <c r="E142" s="88">
        <v>34463</v>
      </c>
      <c r="F142" s="32">
        <v>49000</v>
      </c>
      <c r="G142" s="32">
        <v>33336</v>
      </c>
      <c r="H142" s="33">
        <v>29904</v>
      </c>
      <c r="I142" s="37">
        <v>49000</v>
      </c>
      <c r="J142" s="35">
        <v>27241</v>
      </c>
      <c r="K142" s="36">
        <v>25065</v>
      </c>
      <c r="L142" s="29">
        <v>35399</v>
      </c>
      <c r="M142" s="29">
        <v>27699</v>
      </c>
      <c r="N142" s="30">
        <v>25509</v>
      </c>
    </row>
    <row r="143" spans="1:14" customFormat="1" x14ac:dyDescent="0.25">
      <c r="A143" s="103">
        <f>ROUND(B143/(1-'Simu - Détaillé'!$I$3),0)</f>
        <v>55909</v>
      </c>
      <c r="B143" s="93">
        <v>49200</v>
      </c>
      <c r="C143" s="96">
        <f t="shared" si="1"/>
        <v>49200</v>
      </c>
      <c r="D143" s="87">
        <v>38327</v>
      </c>
      <c r="E143" s="88">
        <v>34580</v>
      </c>
      <c r="F143" s="32">
        <v>49200</v>
      </c>
      <c r="G143" s="32">
        <v>33470</v>
      </c>
      <c r="H143" s="33">
        <v>30025</v>
      </c>
      <c r="I143" s="37">
        <v>49200</v>
      </c>
      <c r="J143" s="35">
        <v>27353</v>
      </c>
      <c r="K143" s="36">
        <v>25168</v>
      </c>
      <c r="L143" s="29">
        <v>35545</v>
      </c>
      <c r="M143" s="29">
        <v>27814</v>
      </c>
      <c r="N143" s="30">
        <v>25588</v>
      </c>
    </row>
    <row r="144" spans="1:14" customFormat="1" x14ac:dyDescent="0.25">
      <c r="A144" s="103">
        <f>ROUND(B144/(1-'Simu - Détaillé'!$I$3),0)</f>
        <v>56136</v>
      </c>
      <c r="B144" s="93">
        <v>49400</v>
      </c>
      <c r="C144" s="96">
        <f t="shared" si="1"/>
        <v>49400</v>
      </c>
      <c r="D144" s="87">
        <v>38483</v>
      </c>
      <c r="E144" s="88">
        <v>34696</v>
      </c>
      <c r="F144" s="32">
        <v>49400</v>
      </c>
      <c r="G144" s="32">
        <v>33600</v>
      </c>
      <c r="H144" s="33">
        <v>30141</v>
      </c>
      <c r="I144" s="37">
        <v>49400</v>
      </c>
      <c r="J144" s="35">
        <v>27466</v>
      </c>
      <c r="K144" s="36">
        <v>25272</v>
      </c>
      <c r="L144" s="29">
        <v>35690</v>
      </c>
      <c r="M144" s="29">
        <v>27929</v>
      </c>
      <c r="N144" s="30">
        <v>25666</v>
      </c>
    </row>
    <row r="145" spans="1:14" customFormat="1" x14ac:dyDescent="0.25">
      <c r="A145" s="103">
        <f>ROUND(B145/(1-'Simu - Détaillé'!$I$3),0)</f>
        <v>56364</v>
      </c>
      <c r="B145" s="93">
        <v>49600</v>
      </c>
      <c r="C145" s="96">
        <f t="shared" si="1"/>
        <v>49600</v>
      </c>
      <c r="D145" s="87">
        <v>38638</v>
      </c>
      <c r="E145" s="88">
        <v>34811</v>
      </c>
      <c r="F145" s="32">
        <v>49600</v>
      </c>
      <c r="G145" s="32">
        <v>33735</v>
      </c>
      <c r="H145" s="33">
        <v>30262</v>
      </c>
      <c r="I145" s="37">
        <v>49600</v>
      </c>
      <c r="J145" s="35">
        <v>27579</v>
      </c>
      <c r="K145" s="36">
        <v>25376</v>
      </c>
      <c r="L145" s="29">
        <v>35836</v>
      </c>
      <c r="M145" s="29">
        <v>28044</v>
      </c>
      <c r="N145" s="30">
        <v>25745</v>
      </c>
    </row>
    <row r="146" spans="1:14" customFormat="1" x14ac:dyDescent="0.25">
      <c r="A146" s="103">
        <f>ROUND(B146/(1-'Simu - Détaillé'!$I$3),0)</f>
        <v>56591</v>
      </c>
      <c r="B146" s="93">
        <v>49800</v>
      </c>
      <c r="C146" s="96">
        <f t="shared" si="1"/>
        <v>49800</v>
      </c>
      <c r="D146" s="87">
        <v>38794</v>
      </c>
      <c r="E146" s="88">
        <v>34928</v>
      </c>
      <c r="F146" s="32">
        <v>49800</v>
      </c>
      <c r="G146" s="32">
        <v>33866</v>
      </c>
      <c r="H146" s="33">
        <v>30380</v>
      </c>
      <c r="I146" s="37">
        <v>49800</v>
      </c>
      <c r="J146" s="35">
        <v>27692</v>
      </c>
      <c r="K146" s="36">
        <v>25480</v>
      </c>
      <c r="L146" s="29">
        <v>35981</v>
      </c>
      <c r="M146" s="29">
        <v>28158</v>
      </c>
      <c r="N146" s="30">
        <v>25822</v>
      </c>
    </row>
    <row r="147" spans="1:14" customFormat="1" x14ac:dyDescent="0.25">
      <c r="A147" s="103">
        <f>ROUND(B147/(1-'Simu - Détaillé'!$I$3),0)</f>
        <v>56818</v>
      </c>
      <c r="B147" s="93">
        <v>50000</v>
      </c>
      <c r="C147" s="96">
        <f t="shared" si="1"/>
        <v>50000</v>
      </c>
      <c r="D147" s="87">
        <v>38950</v>
      </c>
      <c r="E147" s="88">
        <v>35044</v>
      </c>
      <c r="F147" s="32">
        <v>50000</v>
      </c>
      <c r="G147" s="32">
        <v>33998</v>
      </c>
      <c r="H147" s="33">
        <v>30498</v>
      </c>
      <c r="I147" s="37">
        <v>50000</v>
      </c>
      <c r="J147" s="35">
        <v>27805</v>
      </c>
      <c r="K147" s="36">
        <v>25584</v>
      </c>
      <c r="L147" s="29">
        <v>36127</v>
      </c>
      <c r="M147" s="29">
        <v>28273</v>
      </c>
      <c r="N147" s="30">
        <v>25901</v>
      </c>
    </row>
    <row r="148" spans="1:14" customFormat="1" x14ac:dyDescent="0.25">
      <c r="A148" s="103">
        <f>ROUND(B148/(1-'Simu - Détaillé'!$I$3),0)</f>
        <v>57045</v>
      </c>
      <c r="B148" s="93">
        <v>50200</v>
      </c>
      <c r="C148" s="96">
        <f t="shared" si="1"/>
        <v>50200</v>
      </c>
      <c r="D148" s="87">
        <v>39106</v>
      </c>
      <c r="E148" s="88">
        <v>35161</v>
      </c>
      <c r="F148" s="32">
        <v>50200</v>
      </c>
      <c r="G148" s="32">
        <v>34130</v>
      </c>
      <c r="H148" s="33">
        <v>30616</v>
      </c>
      <c r="I148" s="37">
        <v>50200</v>
      </c>
      <c r="J148" s="35">
        <v>27917</v>
      </c>
      <c r="K148" s="36">
        <v>25687</v>
      </c>
      <c r="L148" s="29">
        <v>36272</v>
      </c>
      <c r="M148" s="29">
        <v>28388</v>
      </c>
      <c r="N148" s="30">
        <v>25980</v>
      </c>
    </row>
    <row r="149" spans="1:14" customFormat="1" x14ac:dyDescent="0.25">
      <c r="A149" s="103">
        <f>ROUND(B149/(1-'Simu - Détaillé'!$I$3),0)</f>
        <v>57273</v>
      </c>
      <c r="B149" s="93">
        <v>50400</v>
      </c>
      <c r="C149" s="96">
        <f t="shared" si="1"/>
        <v>50400</v>
      </c>
      <c r="D149" s="87">
        <v>39262</v>
      </c>
      <c r="E149" s="88">
        <v>35277</v>
      </c>
      <c r="F149" s="32">
        <v>50400</v>
      </c>
      <c r="G149" s="32">
        <v>34262</v>
      </c>
      <c r="H149" s="33">
        <v>30735</v>
      </c>
      <c r="I149" s="37">
        <v>50400</v>
      </c>
      <c r="J149" s="35">
        <v>28030</v>
      </c>
      <c r="K149" s="36">
        <v>25791</v>
      </c>
      <c r="L149" s="29">
        <v>36418</v>
      </c>
      <c r="M149" s="29">
        <v>28503</v>
      </c>
      <c r="N149" s="30">
        <v>26058</v>
      </c>
    </row>
    <row r="150" spans="1:14" customFormat="1" x14ac:dyDescent="0.25">
      <c r="A150" s="103">
        <f>ROUND(B150/(1-'Simu - Détaillé'!$I$3),0)</f>
        <v>57500</v>
      </c>
      <c r="B150" s="93">
        <v>50600</v>
      </c>
      <c r="C150" s="96">
        <f t="shared" si="1"/>
        <v>50600</v>
      </c>
      <c r="D150" s="87">
        <v>39417</v>
      </c>
      <c r="E150" s="88">
        <v>35392</v>
      </c>
      <c r="F150" s="32">
        <v>50600</v>
      </c>
      <c r="G150" s="32">
        <v>34395</v>
      </c>
      <c r="H150" s="33">
        <v>30854</v>
      </c>
      <c r="I150" s="37">
        <v>50600</v>
      </c>
      <c r="J150" s="35">
        <v>28143</v>
      </c>
      <c r="K150" s="36">
        <v>25895</v>
      </c>
      <c r="L150" s="29">
        <v>36563</v>
      </c>
      <c r="M150" s="29">
        <v>28618</v>
      </c>
      <c r="N150" s="30">
        <v>26137</v>
      </c>
    </row>
    <row r="151" spans="1:14" customFormat="1" x14ac:dyDescent="0.25">
      <c r="A151" s="103">
        <f>ROUND(B151/(1-'Simu - Détaillé'!$I$3),0)</f>
        <v>57727</v>
      </c>
      <c r="B151" s="93">
        <v>50800</v>
      </c>
      <c r="C151" s="96">
        <f t="shared" si="1"/>
        <v>50800</v>
      </c>
      <c r="D151" s="87">
        <v>39573</v>
      </c>
      <c r="E151" s="88">
        <v>35509</v>
      </c>
      <c r="F151" s="32">
        <v>50800</v>
      </c>
      <c r="G151" s="32">
        <v>34526</v>
      </c>
      <c r="H151" s="33">
        <v>30972</v>
      </c>
      <c r="I151" s="37">
        <v>50800</v>
      </c>
      <c r="J151" s="35">
        <v>28256</v>
      </c>
      <c r="K151" s="36">
        <v>25999</v>
      </c>
      <c r="L151" s="29">
        <v>36709</v>
      </c>
      <c r="M151" s="29">
        <v>28733</v>
      </c>
      <c r="N151" s="30">
        <v>26215</v>
      </c>
    </row>
    <row r="152" spans="1:14" customFormat="1" x14ac:dyDescent="0.25">
      <c r="A152" s="103">
        <f>ROUND(B152/(1-'Simu - Détaillé'!$I$3),0)</f>
        <v>57955</v>
      </c>
      <c r="B152" s="93">
        <v>51000</v>
      </c>
      <c r="C152" s="96">
        <f t="shared" si="1"/>
        <v>51000</v>
      </c>
      <c r="D152" s="87">
        <v>39729</v>
      </c>
      <c r="E152" s="88">
        <v>35625</v>
      </c>
      <c r="F152" s="32">
        <v>51000</v>
      </c>
      <c r="G152" s="32">
        <v>34658</v>
      </c>
      <c r="H152" s="33">
        <v>31090</v>
      </c>
      <c r="I152" s="37">
        <v>51000</v>
      </c>
      <c r="J152" s="35">
        <v>28369</v>
      </c>
      <c r="K152" s="36">
        <v>26103</v>
      </c>
      <c r="L152" s="29">
        <v>36854</v>
      </c>
      <c r="M152" s="29">
        <v>28848</v>
      </c>
      <c r="N152" s="30">
        <v>26294</v>
      </c>
    </row>
    <row r="153" spans="1:14" customFormat="1" x14ac:dyDescent="0.25">
      <c r="A153" s="103">
        <f>ROUND(B153/(1-'Simu - Détaillé'!$I$3),0)</f>
        <v>58182</v>
      </c>
      <c r="B153" s="93">
        <v>51200</v>
      </c>
      <c r="C153" s="96">
        <f t="shared" si="1"/>
        <v>51200</v>
      </c>
      <c r="D153" s="87">
        <v>39885</v>
      </c>
      <c r="E153" s="88">
        <v>35742</v>
      </c>
      <c r="F153" s="32">
        <v>51200</v>
      </c>
      <c r="G153" s="32">
        <v>34791</v>
      </c>
      <c r="H153" s="33">
        <v>31209</v>
      </c>
      <c r="I153" s="37">
        <v>51200</v>
      </c>
      <c r="J153" s="35">
        <v>28481</v>
      </c>
      <c r="K153" s="36">
        <v>26207</v>
      </c>
      <c r="L153" s="29">
        <v>37000</v>
      </c>
      <c r="M153" s="29">
        <v>28963</v>
      </c>
      <c r="N153" s="30">
        <v>26373</v>
      </c>
    </row>
    <row r="154" spans="1:14" customFormat="1" x14ac:dyDescent="0.25">
      <c r="A154" s="103">
        <f>ROUND(B154/(1-'Simu - Détaillé'!$I$3),0)</f>
        <v>58409</v>
      </c>
      <c r="B154" s="93">
        <v>51400</v>
      </c>
      <c r="C154" s="96">
        <f t="shared" si="1"/>
        <v>51400</v>
      </c>
      <c r="D154" s="87">
        <v>40041</v>
      </c>
      <c r="E154" s="88">
        <v>35858</v>
      </c>
      <c r="F154" s="32">
        <v>51400</v>
      </c>
      <c r="G154" s="32">
        <v>34922</v>
      </c>
      <c r="H154" s="33">
        <v>31327</v>
      </c>
      <c r="I154" s="37">
        <v>51400</v>
      </c>
      <c r="J154" s="35">
        <v>28594</v>
      </c>
      <c r="K154" s="36">
        <v>26311</v>
      </c>
      <c r="L154" s="29">
        <v>37145</v>
      </c>
      <c r="M154" s="29">
        <v>29078</v>
      </c>
      <c r="N154" s="30">
        <v>26451</v>
      </c>
    </row>
    <row r="155" spans="1:14" customFormat="1" x14ac:dyDescent="0.25">
      <c r="A155" s="103">
        <f>ROUND(B155/(1-'Simu - Détaillé'!$I$3),0)</f>
        <v>58636</v>
      </c>
      <c r="B155" s="93">
        <v>51600</v>
      </c>
      <c r="C155" s="96">
        <f t="shared" si="1"/>
        <v>51600</v>
      </c>
      <c r="D155" s="87">
        <v>40196</v>
      </c>
      <c r="E155" s="88">
        <v>35973</v>
      </c>
      <c r="F155" s="32">
        <v>51600</v>
      </c>
      <c r="G155" s="32">
        <v>35055</v>
      </c>
      <c r="H155" s="33">
        <v>31446</v>
      </c>
      <c r="I155" s="37">
        <v>51600</v>
      </c>
      <c r="J155" s="35">
        <v>28707</v>
      </c>
      <c r="K155" s="36">
        <v>26415</v>
      </c>
      <c r="L155" s="29">
        <v>37291</v>
      </c>
      <c r="M155" s="29">
        <v>29193</v>
      </c>
      <c r="N155" s="30">
        <v>26530</v>
      </c>
    </row>
    <row r="156" spans="1:14" customFormat="1" x14ac:dyDescent="0.25">
      <c r="A156" s="103">
        <f>ROUND(B156/(1-'Simu - Détaillé'!$I$3),0)</f>
        <v>58864</v>
      </c>
      <c r="B156" s="93">
        <v>51800</v>
      </c>
      <c r="C156" s="96">
        <f t="shared" si="1"/>
        <v>51800</v>
      </c>
      <c r="D156" s="87">
        <v>40352</v>
      </c>
      <c r="E156" s="88">
        <v>36090</v>
      </c>
      <c r="F156" s="32">
        <v>51800</v>
      </c>
      <c r="G156" s="32">
        <v>35186</v>
      </c>
      <c r="H156" s="33">
        <v>31564</v>
      </c>
      <c r="I156" s="37">
        <v>51800</v>
      </c>
      <c r="J156" s="35">
        <v>28820</v>
      </c>
      <c r="K156" s="36">
        <v>26519</v>
      </c>
      <c r="L156" s="29">
        <v>37436</v>
      </c>
      <c r="M156" s="29">
        <v>29308</v>
      </c>
      <c r="N156" s="30">
        <v>26608</v>
      </c>
    </row>
    <row r="157" spans="1:14" customFormat="1" x14ac:dyDescent="0.25">
      <c r="A157" s="103">
        <f>ROUND(B157/(1-'Simu - Détaillé'!$I$3),0)</f>
        <v>59091</v>
      </c>
      <c r="B157" s="93">
        <v>52000</v>
      </c>
      <c r="C157" s="96">
        <f t="shared" si="1"/>
        <v>52000</v>
      </c>
      <c r="D157" s="87">
        <v>40508</v>
      </c>
      <c r="E157" s="88">
        <v>36206</v>
      </c>
      <c r="F157" s="32">
        <v>52000</v>
      </c>
      <c r="G157" s="32">
        <v>35319</v>
      </c>
      <c r="H157" s="33">
        <v>31683</v>
      </c>
      <c r="I157" s="37">
        <v>52000</v>
      </c>
      <c r="J157" s="35">
        <v>28933</v>
      </c>
      <c r="K157" s="36">
        <v>26623</v>
      </c>
      <c r="L157" s="29">
        <v>37582</v>
      </c>
      <c r="M157" s="29">
        <v>29423</v>
      </c>
      <c r="N157" s="30">
        <v>26687</v>
      </c>
    </row>
    <row r="158" spans="1:14" customFormat="1" x14ac:dyDescent="0.25">
      <c r="A158" s="103">
        <f>ROUND(B158/(1-'Simu - Détaillé'!$I$3),0)</f>
        <v>59318</v>
      </c>
      <c r="B158" s="93">
        <v>52200</v>
      </c>
      <c r="C158" s="96">
        <f t="shared" si="1"/>
        <v>52200</v>
      </c>
      <c r="D158" s="87">
        <v>40664</v>
      </c>
      <c r="E158" s="88">
        <v>36323</v>
      </c>
      <c r="F158" s="32">
        <v>52200</v>
      </c>
      <c r="G158" s="32">
        <v>35450</v>
      </c>
      <c r="H158" s="33">
        <v>31800</v>
      </c>
      <c r="I158" s="37">
        <v>52200</v>
      </c>
      <c r="J158" s="35">
        <v>29046</v>
      </c>
      <c r="K158" s="36">
        <v>26727</v>
      </c>
      <c r="L158" s="29">
        <v>37727</v>
      </c>
      <c r="M158" s="29">
        <v>29538</v>
      </c>
      <c r="N158" s="30">
        <v>26766</v>
      </c>
    </row>
    <row r="159" spans="1:14" customFormat="1" x14ac:dyDescent="0.25">
      <c r="A159" s="103">
        <f>ROUND(B159/(1-'Simu - Détaillé'!$I$3),0)</f>
        <v>59545</v>
      </c>
      <c r="B159" s="93">
        <v>52400</v>
      </c>
      <c r="C159" s="96">
        <f t="shared" si="1"/>
        <v>52400</v>
      </c>
      <c r="D159" s="87">
        <v>40820</v>
      </c>
      <c r="E159" s="88">
        <v>36439</v>
      </c>
      <c r="F159" s="32">
        <v>52400</v>
      </c>
      <c r="G159" s="32">
        <v>35582</v>
      </c>
      <c r="H159" s="33">
        <v>31919</v>
      </c>
      <c r="I159" s="37">
        <v>52400</v>
      </c>
      <c r="J159" s="35">
        <v>29158</v>
      </c>
      <c r="K159" s="36">
        <v>26830</v>
      </c>
      <c r="L159" s="29">
        <v>37873</v>
      </c>
      <c r="M159" s="29">
        <v>29653</v>
      </c>
      <c r="N159" s="30">
        <v>26844</v>
      </c>
    </row>
    <row r="160" spans="1:14" customFormat="1" x14ac:dyDescent="0.25">
      <c r="A160" s="103">
        <f>ROUND(B160/(1-'Simu - Détaillé'!$I$3),0)</f>
        <v>59773</v>
      </c>
      <c r="B160" s="93">
        <v>52600</v>
      </c>
      <c r="C160" s="96">
        <f t="shared" si="1"/>
        <v>52600</v>
      </c>
      <c r="D160" s="87">
        <v>40975</v>
      </c>
      <c r="E160" s="88">
        <v>36554</v>
      </c>
      <c r="F160" s="32">
        <v>52600</v>
      </c>
      <c r="G160" s="32">
        <v>35713</v>
      </c>
      <c r="H160" s="33">
        <v>32036</v>
      </c>
      <c r="I160" s="37">
        <v>52600</v>
      </c>
      <c r="J160" s="35">
        <v>29271</v>
      </c>
      <c r="K160" s="36">
        <v>26934</v>
      </c>
      <c r="L160" s="29">
        <v>38018</v>
      </c>
      <c r="M160" s="29">
        <v>29767</v>
      </c>
      <c r="N160" s="30">
        <v>26922</v>
      </c>
    </row>
    <row r="161" spans="1:14" customFormat="1" x14ac:dyDescent="0.25">
      <c r="A161" s="103">
        <f>ROUND(B161/(1-'Simu - Détaillé'!$I$3),0)</f>
        <v>60000</v>
      </c>
      <c r="B161" s="93">
        <v>52800</v>
      </c>
      <c r="C161" s="96">
        <f t="shared" si="1"/>
        <v>52800</v>
      </c>
      <c r="D161" s="87">
        <v>41131</v>
      </c>
      <c r="E161" s="88">
        <v>36671</v>
      </c>
      <c r="F161" s="32">
        <v>52800</v>
      </c>
      <c r="G161" s="32">
        <v>35845</v>
      </c>
      <c r="H161" s="33">
        <v>31409</v>
      </c>
      <c r="I161" s="37">
        <v>52800</v>
      </c>
      <c r="J161" s="35">
        <v>29384</v>
      </c>
      <c r="K161" s="36">
        <v>27038</v>
      </c>
      <c r="L161" s="29">
        <v>38164</v>
      </c>
      <c r="M161" s="29">
        <v>29882</v>
      </c>
      <c r="N161" s="30">
        <v>27000</v>
      </c>
    </row>
    <row r="162" spans="1:14" customFormat="1" x14ac:dyDescent="0.25">
      <c r="A162" s="103">
        <f>ROUND(B162/(1-'Simu - Détaillé'!$I$3),0)</f>
        <v>60227</v>
      </c>
      <c r="B162" s="93">
        <v>53000</v>
      </c>
      <c r="C162" s="96">
        <f t="shared" si="1"/>
        <v>53000</v>
      </c>
      <c r="D162" s="87">
        <v>41287</v>
      </c>
      <c r="E162" s="88">
        <v>36787</v>
      </c>
      <c r="F162" s="32">
        <v>53000</v>
      </c>
      <c r="G162" s="32">
        <v>35978</v>
      </c>
      <c r="H162" s="33">
        <v>31526</v>
      </c>
      <c r="I162" s="37">
        <v>53000</v>
      </c>
      <c r="J162" s="35">
        <v>29497</v>
      </c>
      <c r="K162" s="36">
        <v>27142</v>
      </c>
      <c r="L162" s="29">
        <v>38309</v>
      </c>
      <c r="M162" s="29">
        <v>29997</v>
      </c>
      <c r="N162" s="30">
        <v>27079</v>
      </c>
    </row>
    <row r="163" spans="1:14" customFormat="1" x14ac:dyDescent="0.25">
      <c r="A163" s="103">
        <f>ROUND(B163/(1-'Simu - Détaillé'!$I$3),0)</f>
        <v>60455</v>
      </c>
      <c r="B163" s="93">
        <v>53200</v>
      </c>
      <c r="C163" s="96">
        <f t="shared" si="1"/>
        <v>53200</v>
      </c>
      <c r="D163" s="87">
        <v>41443</v>
      </c>
      <c r="E163" s="88">
        <v>36904</v>
      </c>
      <c r="F163" s="32">
        <v>53200</v>
      </c>
      <c r="G163" s="32">
        <v>36109</v>
      </c>
      <c r="H163" s="33">
        <v>31640</v>
      </c>
      <c r="I163" s="37">
        <v>53200</v>
      </c>
      <c r="J163" s="35">
        <v>29610</v>
      </c>
      <c r="K163" s="36">
        <v>27246</v>
      </c>
      <c r="L163" s="29">
        <v>38455</v>
      </c>
      <c r="M163" s="29">
        <v>30112</v>
      </c>
      <c r="N163" s="30">
        <v>27158</v>
      </c>
    </row>
    <row r="164" spans="1:14" customFormat="1" x14ac:dyDescent="0.25">
      <c r="A164" s="103">
        <f>ROUND(B164/(1-'Simu - Détaillé'!$I$3),0)</f>
        <v>60682</v>
      </c>
      <c r="B164" s="93">
        <v>53400</v>
      </c>
      <c r="C164" s="96">
        <f t="shared" si="1"/>
        <v>53400</v>
      </c>
      <c r="D164" s="87">
        <v>41599</v>
      </c>
      <c r="E164" s="88">
        <v>37020</v>
      </c>
      <c r="F164" s="32">
        <v>53400</v>
      </c>
      <c r="G164" s="32">
        <v>36241</v>
      </c>
      <c r="H164" s="33">
        <v>31756</v>
      </c>
      <c r="I164" s="37">
        <v>53400</v>
      </c>
      <c r="J164" s="35">
        <v>29722</v>
      </c>
      <c r="K164" s="36">
        <v>27349</v>
      </c>
      <c r="L164" s="29">
        <v>38600</v>
      </c>
      <c r="M164" s="29">
        <v>30227</v>
      </c>
      <c r="N164" s="30">
        <v>27236</v>
      </c>
    </row>
    <row r="165" spans="1:14" customFormat="1" x14ac:dyDescent="0.25">
      <c r="A165" s="103">
        <f>ROUND(B165/(1-'Simu - Détaillé'!$I$3),0)</f>
        <v>60909</v>
      </c>
      <c r="B165" s="93">
        <v>53600</v>
      </c>
      <c r="C165" s="96">
        <f t="shared" si="1"/>
        <v>53600</v>
      </c>
      <c r="D165" s="87">
        <v>41754</v>
      </c>
      <c r="E165" s="88">
        <v>37135</v>
      </c>
      <c r="F165" s="32">
        <v>53600</v>
      </c>
      <c r="G165" s="32">
        <v>36371</v>
      </c>
      <c r="H165" s="33">
        <v>31870</v>
      </c>
      <c r="I165" s="37">
        <v>53600</v>
      </c>
      <c r="J165" s="35">
        <v>29835</v>
      </c>
      <c r="K165" s="36">
        <v>27453</v>
      </c>
      <c r="L165" s="29">
        <v>38746</v>
      </c>
      <c r="M165" s="29">
        <v>30342</v>
      </c>
      <c r="N165" s="30">
        <v>27315</v>
      </c>
    </row>
    <row r="166" spans="1:14" customFormat="1" x14ac:dyDescent="0.25">
      <c r="A166" s="103">
        <f>ROUND(B166/(1-'Simu - Détaillé'!$I$3),0)</f>
        <v>61136</v>
      </c>
      <c r="B166" s="93">
        <v>53800</v>
      </c>
      <c r="C166" s="96">
        <f t="shared" si="1"/>
        <v>53800</v>
      </c>
      <c r="D166" s="87">
        <v>41910</v>
      </c>
      <c r="E166" s="88">
        <v>37252</v>
      </c>
      <c r="F166" s="32">
        <v>53800</v>
      </c>
      <c r="G166" s="32">
        <v>36504</v>
      </c>
      <c r="H166" s="33">
        <v>31987</v>
      </c>
      <c r="I166" s="37">
        <v>53800</v>
      </c>
      <c r="J166" s="35">
        <v>29948</v>
      </c>
      <c r="K166" s="36">
        <v>27557</v>
      </c>
      <c r="L166" s="29">
        <v>38891</v>
      </c>
      <c r="M166" s="29">
        <v>30457</v>
      </c>
      <c r="N166" s="30">
        <v>27393</v>
      </c>
    </row>
    <row r="167" spans="1:14" customFormat="1" x14ac:dyDescent="0.25">
      <c r="A167" s="103">
        <f>ROUND(B167/(1-'Simu - Détaillé'!$I$3),0)</f>
        <v>61364</v>
      </c>
      <c r="B167" s="93">
        <v>54000</v>
      </c>
      <c r="C167" s="96">
        <f t="shared" si="1"/>
        <v>54000</v>
      </c>
      <c r="D167" s="87">
        <v>42066</v>
      </c>
      <c r="E167" s="88">
        <v>37368</v>
      </c>
      <c r="F167" s="32">
        <v>54000</v>
      </c>
      <c r="G167" s="32">
        <v>36636</v>
      </c>
      <c r="H167" s="33">
        <v>32102</v>
      </c>
      <c r="I167" s="37">
        <v>54000</v>
      </c>
      <c r="J167" s="35">
        <v>30061</v>
      </c>
      <c r="K167" s="36">
        <v>27661</v>
      </c>
      <c r="L167" s="29">
        <v>39037</v>
      </c>
      <c r="M167" s="29">
        <v>30572</v>
      </c>
      <c r="N167" s="30">
        <v>27472</v>
      </c>
    </row>
    <row r="168" spans="1:14" customFormat="1" x14ac:dyDescent="0.25">
      <c r="A168" s="103">
        <f>ROUND(B168/(1-'Simu - Détaillé'!$I$3),0)</f>
        <v>61591</v>
      </c>
      <c r="B168" s="93">
        <v>54200</v>
      </c>
      <c r="C168" s="96">
        <f t="shared" si="1"/>
        <v>54200</v>
      </c>
      <c r="D168" s="87">
        <v>42222</v>
      </c>
      <c r="E168" s="88">
        <v>37485</v>
      </c>
      <c r="F168" s="32">
        <v>54200</v>
      </c>
      <c r="G168" s="32">
        <v>36767</v>
      </c>
      <c r="H168" s="33">
        <v>32217</v>
      </c>
      <c r="I168" s="37">
        <v>54200</v>
      </c>
      <c r="J168" s="35">
        <v>30174</v>
      </c>
      <c r="K168" s="36">
        <v>27766</v>
      </c>
      <c r="L168" s="29">
        <v>39182</v>
      </c>
      <c r="M168" s="29">
        <v>30687</v>
      </c>
      <c r="N168" s="30">
        <v>27551</v>
      </c>
    </row>
    <row r="169" spans="1:14" customFormat="1" x14ac:dyDescent="0.25">
      <c r="A169" s="103">
        <f>ROUND(B169/(1-'Simu - Détaillé'!$I$3),0)</f>
        <v>61818</v>
      </c>
      <c r="B169" s="93">
        <v>54400</v>
      </c>
      <c r="C169" s="96">
        <f t="shared" si="1"/>
        <v>54400</v>
      </c>
      <c r="D169" s="87">
        <v>42378</v>
      </c>
      <c r="E169" s="88">
        <v>37601</v>
      </c>
      <c r="F169" s="32">
        <v>54400</v>
      </c>
      <c r="G169" s="32">
        <v>36900</v>
      </c>
      <c r="H169" s="33">
        <v>32333</v>
      </c>
      <c r="I169" s="37">
        <v>54400</v>
      </c>
      <c r="J169" s="35">
        <v>30286</v>
      </c>
      <c r="K169" s="36">
        <v>27869</v>
      </c>
      <c r="L169" s="29">
        <v>39328</v>
      </c>
      <c r="M169" s="29">
        <v>30802</v>
      </c>
      <c r="N169" s="30">
        <v>27629</v>
      </c>
    </row>
    <row r="170" spans="1:14" customFormat="1" x14ac:dyDescent="0.25">
      <c r="A170" s="103">
        <f>ROUND(B170/(1-'Simu - Détaillé'!$I$3),0)</f>
        <v>62045</v>
      </c>
      <c r="B170" s="93">
        <v>54600</v>
      </c>
      <c r="C170" s="96">
        <f t="shared" si="1"/>
        <v>54600</v>
      </c>
      <c r="D170" s="87">
        <v>42533</v>
      </c>
      <c r="E170" s="88">
        <v>37716</v>
      </c>
      <c r="F170" s="32">
        <v>54600</v>
      </c>
      <c r="G170" s="32">
        <v>37030</v>
      </c>
      <c r="H170" s="33">
        <v>32447</v>
      </c>
      <c r="I170" s="37">
        <v>54600</v>
      </c>
      <c r="J170" s="35">
        <v>30399</v>
      </c>
      <c r="K170" s="36">
        <v>27973</v>
      </c>
      <c r="L170" s="29">
        <v>39473</v>
      </c>
      <c r="M170" s="29">
        <v>30917</v>
      </c>
      <c r="N170" s="30">
        <v>27708</v>
      </c>
    </row>
    <row r="171" spans="1:14" customFormat="1" x14ac:dyDescent="0.25">
      <c r="A171" s="103">
        <f>ROUND(B171/(1-'Simu - Détaillé'!$I$3),0)</f>
        <v>62273</v>
      </c>
      <c r="B171" s="93">
        <v>54800</v>
      </c>
      <c r="C171" s="96">
        <f t="shared" si="1"/>
        <v>54800</v>
      </c>
      <c r="D171" s="87">
        <v>42689</v>
      </c>
      <c r="E171" s="88">
        <v>37833</v>
      </c>
      <c r="F171" s="32">
        <v>54800</v>
      </c>
      <c r="G171" s="32">
        <v>37161</v>
      </c>
      <c r="H171" s="33">
        <v>32562</v>
      </c>
      <c r="I171" s="37">
        <v>54800</v>
      </c>
      <c r="J171" s="35">
        <v>30512</v>
      </c>
      <c r="K171" s="36">
        <v>28077</v>
      </c>
      <c r="L171" s="29">
        <v>39619</v>
      </c>
      <c r="M171" s="29">
        <v>31032</v>
      </c>
      <c r="N171" s="30">
        <v>27786</v>
      </c>
    </row>
    <row r="172" spans="1:14" customFormat="1" x14ac:dyDescent="0.25">
      <c r="A172" s="103">
        <f>ROUND(B172/(1-'Simu - Détaillé'!$I$3),0)</f>
        <v>62500</v>
      </c>
      <c r="B172" s="93">
        <v>55000</v>
      </c>
      <c r="C172" s="96">
        <f t="shared" si="1"/>
        <v>55000</v>
      </c>
      <c r="D172" s="87">
        <v>42845</v>
      </c>
      <c r="E172" s="88">
        <v>37949</v>
      </c>
      <c r="F172" s="32">
        <v>55000</v>
      </c>
      <c r="G172" s="32">
        <v>37290</v>
      </c>
      <c r="H172" s="33">
        <v>32675</v>
      </c>
      <c r="I172" s="37">
        <v>55000</v>
      </c>
      <c r="J172" s="35">
        <v>30625</v>
      </c>
      <c r="K172" s="36">
        <v>28181</v>
      </c>
      <c r="L172" s="29">
        <v>39764</v>
      </c>
      <c r="M172" s="29">
        <v>31147</v>
      </c>
      <c r="N172" s="30">
        <v>27865</v>
      </c>
    </row>
    <row r="173" spans="1:14" customFormat="1" x14ac:dyDescent="0.25">
      <c r="A173" s="103">
        <f>ROUND(B173/(1-'Simu - Détaillé'!$I$3),0)</f>
        <v>62727</v>
      </c>
      <c r="B173" s="93">
        <v>55200</v>
      </c>
      <c r="C173" s="96">
        <f t="shared" si="1"/>
        <v>55200</v>
      </c>
      <c r="D173" s="87">
        <v>43001</v>
      </c>
      <c r="E173" s="88">
        <v>38066</v>
      </c>
      <c r="F173" s="32">
        <v>55200</v>
      </c>
      <c r="G173" s="32">
        <v>37422</v>
      </c>
      <c r="H173" s="33">
        <v>32791</v>
      </c>
      <c r="I173" s="37">
        <v>55200</v>
      </c>
      <c r="J173" s="35">
        <v>30738</v>
      </c>
      <c r="K173" s="36">
        <v>27500</v>
      </c>
      <c r="L173" s="29">
        <v>39910</v>
      </c>
      <c r="M173" s="29">
        <v>31262</v>
      </c>
      <c r="N173" s="30">
        <v>27944</v>
      </c>
    </row>
    <row r="174" spans="1:14" customFormat="1" x14ac:dyDescent="0.25">
      <c r="A174" s="103">
        <f>ROUND(B174/(1-'Simu - Détaillé'!$I$3),0)</f>
        <v>62955</v>
      </c>
      <c r="B174" s="93">
        <v>55400</v>
      </c>
      <c r="C174" s="96">
        <f t="shared" si="1"/>
        <v>55400</v>
      </c>
      <c r="D174" s="87">
        <v>43157</v>
      </c>
      <c r="E174" s="88">
        <v>38182</v>
      </c>
      <c r="F174" s="32">
        <v>55400</v>
      </c>
      <c r="G174" s="32">
        <v>37551</v>
      </c>
      <c r="H174" s="33">
        <v>32904</v>
      </c>
      <c r="I174" s="37">
        <v>55400</v>
      </c>
      <c r="J174" s="35">
        <v>30851</v>
      </c>
      <c r="K174" s="36">
        <v>27601</v>
      </c>
      <c r="L174" s="29">
        <v>40055</v>
      </c>
      <c r="M174" s="29">
        <v>31376</v>
      </c>
      <c r="N174" s="30">
        <v>28021</v>
      </c>
    </row>
    <row r="175" spans="1:14" customFormat="1" x14ac:dyDescent="0.25">
      <c r="A175" s="103">
        <f>ROUND(B175/(1-'Simu - Détaillé'!$I$3),0)</f>
        <v>63182</v>
      </c>
      <c r="B175" s="93">
        <v>55600</v>
      </c>
      <c r="C175" s="96">
        <f t="shared" si="1"/>
        <v>55600</v>
      </c>
      <c r="D175" s="87">
        <v>43312</v>
      </c>
      <c r="E175" s="88">
        <v>38297</v>
      </c>
      <c r="F175" s="32">
        <v>55600</v>
      </c>
      <c r="G175" s="32">
        <v>37683</v>
      </c>
      <c r="H175" s="33">
        <v>33019</v>
      </c>
      <c r="I175" s="37">
        <v>55600</v>
      </c>
      <c r="J175" s="35">
        <v>30963</v>
      </c>
      <c r="K175" s="36">
        <v>27701</v>
      </c>
      <c r="L175" s="29">
        <v>40201</v>
      </c>
      <c r="M175" s="29">
        <v>31491</v>
      </c>
      <c r="N175" s="30">
        <v>28100</v>
      </c>
    </row>
    <row r="176" spans="1:14" customFormat="1" x14ac:dyDescent="0.25">
      <c r="A176" s="103">
        <f>ROUND(B176/(1-'Simu - Détaillé'!$I$3),0)</f>
        <v>63409</v>
      </c>
      <c r="B176" s="93">
        <v>55800</v>
      </c>
      <c r="C176" s="96">
        <f t="shared" ref="C176:C239" si="2">B176</f>
        <v>55800</v>
      </c>
      <c r="D176" s="87">
        <v>43468</v>
      </c>
      <c r="E176" s="88">
        <v>38414</v>
      </c>
      <c r="F176" s="32">
        <v>55800</v>
      </c>
      <c r="G176" s="32">
        <v>37814</v>
      </c>
      <c r="H176" s="33">
        <v>33134</v>
      </c>
      <c r="I176" s="37">
        <v>55800</v>
      </c>
      <c r="J176" s="35">
        <v>31076</v>
      </c>
      <c r="K176" s="36">
        <v>27803</v>
      </c>
      <c r="L176" s="29">
        <v>40346</v>
      </c>
      <c r="M176" s="29">
        <v>31606</v>
      </c>
      <c r="N176" s="30">
        <v>28178</v>
      </c>
    </row>
    <row r="177" spans="1:14" customFormat="1" x14ac:dyDescent="0.25">
      <c r="A177" s="103">
        <f>ROUND(B177/(1-'Simu - Détaillé'!$I$3),0)</f>
        <v>63636</v>
      </c>
      <c r="B177" s="93">
        <v>56000</v>
      </c>
      <c r="C177" s="96">
        <f t="shared" si="2"/>
        <v>56000</v>
      </c>
      <c r="D177" s="87">
        <v>43624</v>
      </c>
      <c r="E177" s="88">
        <v>38530</v>
      </c>
      <c r="F177" s="32">
        <v>56000</v>
      </c>
      <c r="G177" s="32">
        <v>37943</v>
      </c>
      <c r="H177" s="33">
        <v>33247</v>
      </c>
      <c r="I177" s="37">
        <v>56000</v>
      </c>
      <c r="J177" s="35">
        <v>31189</v>
      </c>
      <c r="K177" s="36">
        <v>27904</v>
      </c>
      <c r="L177" s="29">
        <v>40492</v>
      </c>
      <c r="M177" s="29">
        <v>31721</v>
      </c>
      <c r="N177" s="30">
        <v>28257</v>
      </c>
    </row>
    <row r="178" spans="1:14" customFormat="1" x14ac:dyDescent="0.25">
      <c r="A178" s="103">
        <f>ROUND(B178/(1-'Simu - Détaillé'!$I$3),0)</f>
        <v>63864</v>
      </c>
      <c r="B178" s="93">
        <v>56200</v>
      </c>
      <c r="C178" s="96">
        <f t="shared" si="2"/>
        <v>56200</v>
      </c>
      <c r="D178" s="87">
        <v>43780</v>
      </c>
      <c r="E178" s="88">
        <v>38647</v>
      </c>
      <c r="F178" s="32">
        <v>56200</v>
      </c>
      <c r="G178" s="32">
        <v>38073</v>
      </c>
      <c r="H178" s="33">
        <v>33361</v>
      </c>
      <c r="I178" s="37">
        <v>56200</v>
      </c>
      <c r="J178" s="35">
        <v>31302</v>
      </c>
      <c r="K178" s="36">
        <v>28005</v>
      </c>
      <c r="L178" s="29">
        <v>40637</v>
      </c>
      <c r="M178" s="29">
        <v>31836</v>
      </c>
      <c r="N178" s="30">
        <v>28336</v>
      </c>
    </row>
    <row r="179" spans="1:14" customFormat="1" x14ac:dyDescent="0.25">
      <c r="A179" s="103">
        <f>ROUND(B179/(1-'Simu - Détaillé'!$I$3),0)</f>
        <v>64091</v>
      </c>
      <c r="B179" s="93">
        <v>56400</v>
      </c>
      <c r="C179" s="96">
        <f t="shared" si="2"/>
        <v>56400</v>
      </c>
      <c r="D179" s="87">
        <v>43936</v>
      </c>
      <c r="E179" s="88">
        <v>38763</v>
      </c>
      <c r="F179" s="32">
        <v>56400</v>
      </c>
      <c r="G179" s="32">
        <v>38203</v>
      </c>
      <c r="H179" s="33">
        <v>33475</v>
      </c>
      <c r="I179" s="37">
        <v>56400</v>
      </c>
      <c r="J179" s="35">
        <v>31415</v>
      </c>
      <c r="K179" s="36">
        <v>28106</v>
      </c>
      <c r="L179" s="29">
        <v>40783</v>
      </c>
      <c r="M179" s="29">
        <v>31951</v>
      </c>
      <c r="N179" s="30">
        <v>28414</v>
      </c>
    </row>
    <row r="180" spans="1:14" customFormat="1" x14ac:dyDescent="0.25">
      <c r="A180" s="103">
        <f>ROUND(B180/(1-'Simu - Détaillé'!$I$3),0)</f>
        <v>64318</v>
      </c>
      <c r="B180" s="93">
        <v>56600</v>
      </c>
      <c r="C180" s="96">
        <f t="shared" si="2"/>
        <v>56600</v>
      </c>
      <c r="D180" s="87">
        <v>44091</v>
      </c>
      <c r="E180" s="88">
        <v>38878</v>
      </c>
      <c r="F180" s="32">
        <v>56600</v>
      </c>
      <c r="G180" s="32">
        <v>38334</v>
      </c>
      <c r="H180" s="33">
        <v>33590</v>
      </c>
      <c r="I180" s="37">
        <v>56600</v>
      </c>
      <c r="J180" s="35">
        <v>31527</v>
      </c>
      <c r="K180" s="36">
        <v>28206</v>
      </c>
      <c r="L180" s="29">
        <v>40928</v>
      </c>
      <c r="M180" s="29">
        <v>32066</v>
      </c>
      <c r="N180" s="30">
        <v>28493</v>
      </c>
    </row>
    <row r="181" spans="1:14" customFormat="1" x14ac:dyDescent="0.25">
      <c r="A181" s="103">
        <f>ROUND(B181/(1-'Simu - Détaillé'!$I$3),0)</f>
        <v>64545</v>
      </c>
      <c r="B181" s="93">
        <v>56800</v>
      </c>
      <c r="C181" s="96">
        <f t="shared" si="2"/>
        <v>56800</v>
      </c>
      <c r="D181" s="87">
        <v>44247</v>
      </c>
      <c r="E181" s="88">
        <v>38995</v>
      </c>
      <c r="F181" s="32">
        <v>56800</v>
      </c>
      <c r="G181" s="32">
        <v>38463</v>
      </c>
      <c r="H181" s="33">
        <v>33703</v>
      </c>
      <c r="I181" s="37">
        <v>56800</v>
      </c>
      <c r="J181" s="35">
        <v>31640</v>
      </c>
      <c r="K181" s="36">
        <v>28308</v>
      </c>
      <c r="L181" s="29">
        <v>41074</v>
      </c>
      <c r="M181" s="29">
        <v>32181</v>
      </c>
      <c r="N181" s="30">
        <v>28572</v>
      </c>
    </row>
    <row r="182" spans="1:14" customFormat="1" x14ac:dyDescent="0.25">
      <c r="A182" s="103">
        <f>ROUND(B182/(1-'Simu - Détaillé'!$I$3),0)</f>
        <v>64773</v>
      </c>
      <c r="B182" s="93">
        <v>57000</v>
      </c>
      <c r="C182" s="96">
        <f t="shared" si="2"/>
        <v>57000</v>
      </c>
      <c r="D182" s="87">
        <v>44403</v>
      </c>
      <c r="E182" s="88">
        <v>39111</v>
      </c>
      <c r="F182" s="32">
        <v>57000</v>
      </c>
      <c r="G182" s="32">
        <v>38593</v>
      </c>
      <c r="H182" s="33">
        <v>33817</v>
      </c>
      <c r="I182" s="37">
        <v>57000</v>
      </c>
      <c r="J182" s="35">
        <v>31753</v>
      </c>
      <c r="K182" s="36">
        <v>28409</v>
      </c>
      <c r="L182" s="29">
        <v>41157</v>
      </c>
      <c r="M182" s="29">
        <v>32189</v>
      </c>
      <c r="N182" s="30">
        <v>28576</v>
      </c>
    </row>
    <row r="183" spans="1:14" customFormat="1" x14ac:dyDescent="0.25">
      <c r="A183" s="103">
        <f>ROUND(B183/(1-'Simu - Détaillé'!$I$3),0)</f>
        <v>65000</v>
      </c>
      <c r="B183" s="93">
        <v>57200</v>
      </c>
      <c r="C183" s="96">
        <f t="shared" si="2"/>
        <v>57200</v>
      </c>
      <c r="D183" s="87">
        <v>44559</v>
      </c>
      <c r="E183" s="88">
        <v>39228</v>
      </c>
      <c r="F183" s="32">
        <v>57200</v>
      </c>
      <c r="G183" s="32">
        <v>38725</v>
      </c>
      <c r="H183" s="33">
        <v>33932</v>
      </c>
      <c r="I183" s="37">
        <v>57200</v>
      </c>
      <c r="J183" s="35">
        <v>31866</v>
      </c>
      <c r="K183" s="36">
        <v>28510</v>
      </c>
      <c r="L183" s="29">
        <v>41304</v>
      </c>
      <c r="M183" s="29">
        <v>32307</v>
      </c>
      <c r="N183" s="30">
        <v>28657</v>
      </c>
    </row>
    <row r="184" spans="1:14" customFormat="1" x14ac:dyDescent="0.25">
      <c r="A184" s="103">
        <f>ROUND(B184/(1-'Simu - Détaillé'!$I$3),0)</f>
        <v>65227</v>
      </c>
      <c r="B184" s="93">
        <v>57400</v>
      </c>
      <c r="C184" s="96">
        <f t="shared" si="2"/>
        <v>57400</v>
      </c>
      <c r="D184" s="87">
        <v>44715</v>
      </c>
      <c r="E184" s="88">
        <v>39344</v>
      </c>
      <c r="F184" s="32">
        <v>57400</v>
      </c>
      <c r="G184" s="32">
        <v>38855</v>
      </c>
      <c r="H184" s="33">
        <v>34046</v>
      </c>
      <c r="I184" s="37">
        <v>57400</v>
      </c>
      <c r="J184" s="35">
        <v>31979</v>
      </c>
      <c r="K184" s="36">
        <v>28611</v>
      </c>
      <c r="L184" s="29">
        <v>41451</v>
      </c>
      <c r="M184" s="29">
        <v>32425</v>
      </c>
      <c r="N184" s="30">
        <v>28739</v>
      </c>
    </row>
    <row r="185" spans="1:14" customFormat="1" x14ac:dyDescent="0.25">
      <c r="A185" s="103">
        <f>ROUND(B185/(1-'Simu - Détaillé'!$I$3),0)</f>
        <v>65455</v>
      </c>
      <c r="B185" s="93">
        <v>57600</v>
      </c>
      <c r="C185" s="96">
        <f t="shared" si="2"/>
        <v>57600</v>
      </c>
      <c r="D185" s="87">
        <v>44870</v>
      </c>
      <c r="E185" s="88">
        <v>39459</v>
      </c>
      <c r="F185" s="32">
        <v>57600</v>
      </c>
      <c r="G185" s="32">
        <v>38984</v>
      </c>
      <c r="H185" s="33">
        <v>34159</v>
      </c>
      <c r="I185" s="37">
        <v>57600</v>
      </c>
      <c r="J185" s="35">
        <v>32091</v>
      </c>
      <c r="K185" s="36">
        <v>28711</v>
      </c>
      <c r="L185" s="29">
        <v>41598</v>
      </c>
      <c r="M185" s="29">
        <v>32543</v>
      </c>
      <c r="N185" s="30">
        <v>28820</v>
      </c>
    </row>
    <row r="186" spans="1:14" customFormat="1" x14ac:dyDescent="0.25">
      <c r="A186" s="103">
        <f>ROUND(B186/(1-'Simu - Détaillé'!$I$3),0)</f>
        <v>65682</v>
      </c>
      <c r="B186" s="93">
        <v>57800</v>
      </c>
      <c r="C186" s="96">
        <f t="shared" si="2"/>
        <v>57800</v>
      </c>
      <c r="D186" s="87">
        <v>45026</v>
      </c>
      <c r="E186" s="88">
        <v>39576</v>
      </c>
      <c r="F186" s="32">
        <v>57800</v>
      </c>
      <c r="G186" s="32">
        <v>39113</v>
      </c>
      <c r="H186" s="33">
        <v>34272</v>
      </c>
      <c r="I186" s="37">
        <v>57800</v>
      </c>
      <c r="J186" s="35">
        <v>32204</v>
      </c>
      <c r="K186" s="36">
        <v>28813</v>
      </c>
      <c r="L186" s="29">
        <v>41745</v>
      </c>
      <c r="M186" s="29">
        <v>32661</v>
      </c>
      <c r="N186" s="30">
        <v>28902</v>
      </c>
    </row>
    <row r="187" spans="1:14" customFormat="1" x14ac:dyDescent="0.25">
      <c r="A187" s="103">
        <f>ROUND(B187/(1-'Simu - Détaillé'!$I$3),0)</f>
        <v>65909</v>
      </c>
      <c r="B187" s="93">
        <v>58000</v>
      </c>
      <c r="C187" s="96">
        <f t="shared" si="2"/>
        <v>58000</v>
      </c>
      <c r="D187" s="87">
        <v>45182</v>
      </c>
      <c r="E187" s="88">
        <v>39692</v>
      </c>
      <c r="F187" s="32">
        <v>58000</v>
      </c>
      <c r="G187" s="32">
        <v>39245</v>
      </c>
      <c r="H187" s="33">
        <v>34388</v>
      </c>
      <c r="I187" s="37">
        <v>58000</v>
      </c>
      <c r="J187" s="35">
        <v>32212</v>
      </c>
      <c r="K187" s="36">
        <v>28820</v>
      </c>
      <c r="L187" s="29">
        <v>41892</v>
      </c>
      <c r="M187" s="29">
        <v>32779</v>
      </c>
      <c r="N187" s="30">
        <v>28983</v>
      </c>
    </row>
    <row r="188" spans="1:14" customFormat="1" x14ac:dyDescent="0.25">
      <c r="A188" s="103">
        <f>ROUND(B188/(1-'Simu - Détaillé'!$I$3),0)</f>
        <v>66136</v>
      </c>
      <c r="B188" s="93">
        <v>58200</v>
      </c>
      <c r="C188" s="96">
        <f t="shared" si="2"/>
        <v>58200</v>
      </c>
      <c r="D188" s="87">
        <v>45338</v>
      </c>
      <c r="E188" s="88">
        <v>39809</v>
      </c>
      <c r="F188" s="32">
        <v>58200</v>
      </c>
      <c r="G188" s="32">
        <v>39374</v>
      </c>
      <c r="H188" s="33">
        <v>34501</v>
      </c>
      <c r="I188" s="37">
        <v>58200</v>
      </c>
      <c r="J188" s="35">
        <v>32327</v>
      </c>
      <c r="K188" s="36">
        <v>28923</v>
      </c>
      <c r="L188" s="29">
        <v>42039</v>
      </c>
      <c r="M188" s="29">
        <v>32897</v>
      </c>
      <c r="N188" s="30">
        <v>29064</v>
      </c>
    </row>
    <row r="189" spans="1:14" customFormat="1" x14ac:dyDescent="0.25">
      <c r="A189" s="103">
        <f>ROUND(B189/(1-'Simu - Détaillé'!$I$3),0)</f>
        <v>66364</v>
      </c>
      <c r="B189" s="93">
        <v>58400</v>
      </c>
      <c r="C189" s="96">
        <f t="shared" si="2"/>
        <v>58400</v>
      </c>
      <c r="D189" s="87">
        <v>45494</v>
      </c>
      <c r="E189" s="88">
        <v>39925</v>
      </c>
      <c r="F189" s="32">
        <v>58400</v>
      </c>
      <c r="G189" s="32">
        <v>39504</v>
      </c>
      <c r="H189" s="33">
        <v>34615</v>
      </c>
      <c r="I189" s="37">
        <v>58400</v>
      </c>
      <c r="J189" s="35">
        <v>32443</v>
      </c>
      <c r="K189" s="36">
        <v>29027</v>
      </c>
      <c r="L189" s="29">
        <v>42186</v>
      </c>
      <c r="M189" s="29">
        <v>33015</v>
      </c>
      <c r="N189" s="30">
        <v>29146</v>
      </c>
    </row>
    <row r="190" spans="1:14" customFormat="1" x14ac:dyDescent="0.25">
      <c r="A190" s="103">
        <f>ROUND(B190/(1-'Simu - Détaillé'!$I$3),0)</f>
        <v>66591</v>
      </c>
      <c r="B190" s="93">
        <v>58600</v>
      </c>
      <c r="C190" s="96">
        <f t="shared" si="2"/>
        <v>58600</v>
      </c>
      <c r="D190" s="87">
        <v>45649</v>
      </c>
      <c r="E190" s="88">
        <v>40040</v>
      </c>
      <c r="F190" s="32">
        <v>58600</v>
      </c>
      <c r="G190" s="32">
        <v>39647</v>
      </c>
      <c r="H190" s="33">
        <v>34740</v>
      </c>
      <c r="I190" s="37">
        <v>58600</v>
      </c>
      <c r="J190" s="35">
        <v>32559</v>
      </c>
      <c r="K190" s="36">
        <v>29131</v>
      </c>
      <c r="L190" s="29">
        <v>42333</v>
      </c>
      <c r="M190" s="29">
        <v>33133</v>
      </c>
      <c r="N190" s="30">
        <v>29227</v>
      </c>
    </row>
    <row r="191" spans="1:14" customFormat="1" x14ac:dyDescent="0.25">
      <c r="A191" s="103">
        <f>ROUND(B191/(1-'Simu - Détaillé'!$I$3),0)</f>
        <v>66818</v>
      </c>
      <c r="B191" s="93">
        <v>58800</v>
      </c>
      <c r="C191" s="96">
        <f t="shared" si="2"/>
        <v>58800</v>
      </c>
      <c r="D191" s="87">
        <v>45805</v>
      </c>
      <c r="E191" s="88">
        <v>40157</v>
      </c>
      <c r="F191" s="32">
        <v>58800</v>
      </c>
      <c r="G191" s="32">
        <v>39798</v>
      </c>
      <c r="H191" s="33">
        <v>34872</v>
      </c>
      <c r="I191" s="37">
        <v>58800</v>
      </c>
      <c r="J191" s="35">
        <v>32674</v>
      </c>
      <c r="K191" s="36">
        <v>29234</v>
      </c>
      <c r="L191" s="29">
        <v>42480</v>
      </c>
      <c r="M191" s="29">
        <v>33251</v>
      </c>
      <c r="N191" s="30">
        <v>29308</v>
      </c>
    </row>
    <row r="192" spans="1:14" customFormat="1" x14ac:dyDescent="0.25">
      <c r="A192" s="103">
        <f>ROUND(B192/(1-'Simu - Détaillé'!$I$3),0)</f>
        <v>67045</v>
      </c>
      <c r="B192" s="93">
        <v>59000</v>
      </c>
      <c r="C192" s="96">
        <f t="shared" si="2"/>
        <v>59000</v>
      </c>
      <c r="D192" s="87">
        <v>45961</v>
      </c>
      <c r="E192" s="88">
        <v>40273</v>
      </c>
      <c r="F192" s="32">
        <v>59000</v>
      </c>
      <c r="G192" s="32">
        <v>39949</v>
      </c>
      <c r="H192" s="33">
        <v>35005</v>
      </c>
      <c r="I192" s="37">
        <v>59000</v>
      </c>
      <c r="J192" s="35">
        <v>32790</v>
      </c>
      <c r="K192" s="36">
        <v>29338</v>
      </c>
      <c r="L192" s="29">
        <v>42628</v>
      </c>
      <c r="M192" s="29">
        <v>33369</v>
      </c>
      <c r="N192" s="30">
        <v>29390</v>
      </c>
    </row>
    <row r="193" spans="1:14" customFormat="1" x14ac:dyDescent="0.25">
      <c r="A193" s="103">
        <f>ROUND(B193/(1-'Simu - Détaillé'!$I$3),0)</f>
        <v>67273</v>
      </c>
      <c r="B193" s="93">
        <v>59200</v>
      </c>
      <c r="C193" s="96">
        <f t="shared" si="2"/>
        <v>59200</v>
      </c>
      <c r="D193" s="87">
        <v>46117</v>
      </c>
      <c r="E193" s="88">
        <v>40390</v>
      </c>
      <c r="F193" s="32">
        <v>59200</v>
      </c>
      <c r="G193" s="32">
        <v>40100</v>
      </c>
      <c r="H193" s="33">
        <v>35137</v>
      </c>
      <c r="I193" s="37">
        <v>59200</v>
      </c>
      <c r="J193" s="35">
        <v>32905</v>
      </c>
      <c r="K193" s="36">
        <v>29441</v>
      </c>
      <c r="L193" s="29">
        <v>42775</v>
      </c>
      <c r="M193" s="29">
        <v>33487</v>
      </c>
      <c r="N193" s="30">
        <v>29471</v>
      </c>
    </row>
    <row r="194" spans="1:14" customFormat="1" x14ac:dyDescent="0.25">
      <c r="A194" s="103">
        <f>ROUND(B194/(1-'Simu - Détaillé'!$I$3),0)</f>
        <v>67500</v>
      </c>
      <c r="B194" s="93">
        <v>59400</v>
      </c>
      <c r="C194" s="96">
        <f t="shared" si="2"/>
        <v>59400</v>
      </c>
      <c r="D194" s="87">
        <v>46273</v>
      </c>
      <c r="E194" s="88">
        <v>40506</v>
      </c>
      <c r="F194" s="32">
        <v>59400</v>
      </c>
      <c r="G194" s="32">
        <v>40250</v>
      </c>
      <c r="H194" s="33">
        <v>35269</v>
      </c>
      <c r="I194" s="37">
        <v>59400</v>
      </c>
      <c r="J194" s="35">
        <v>33021</v>
      </c>
      <c r="K194" s="36">
        <v>29546</v>
      </c>
      <c r="L194" s="29">
        <v>42922</v>
      </c>
      <c r="M194" s="29">
        <v>33604</v>
      </c>
      <c r="N194" s="30">
        <v>29551</v>
      </c>
    </row>
    <row r="195" spans="1:14" customFormat="1" x14ac:dyDescent="0.25">
      <c r="A195" s="103">
        <f>ROUND(B195/(1-'Simu - Détaillé'!$I$3),0)</f>
        <v>67727</v>
      </c>
      <c r="B195" s="93">
        <v>59600</v>
      </c>
      <c r="C195" s="96">
        <f t="shared" si="2"/>
        <v>59600</v>
      </c>
      <c r="D195" s="87">
        <v>46428</v>
      </c>
      <c r="E195" s="88">
        <v>40621</v>
      </c>
      <c r="F195" s="32">
        <v>59600</v>
      </c>
      <c r="G195" s="32">
        <v>40400</v>
      </c>
      <c r="H195" s="33">
        <v>34602</v>
      </c>
      <c r="I195" s="37">
        <v>59600</v>
      </c>
      <c r="J195" s="35">
        <v>33137</v>
      </c>
      <c r="K195" s="36">
        <v>29650</v>
      </c>
      <c r="L195" s="29">
        <v>43069</v>
      </c>
      <c r="M195" s="29">
        <v>33722</v>
      </c>
      <c r="N195" s="30">
        <v>29633</v>
      </c>
    </row>
    <row r="196" spans="1:14" customFormat="1" x14ac:dyDescent="0.25">
      <c r="A196" s="103">
        <f>ROUND(B196/(1-'Simu - Détaillé'!$I$3),0)</f>
        <v>67955</v>
      </c>
      <c r="B196" s="93">
        <v>59800</v>
      </c>
      <c r="C196" s="96">
        <f t="shared" si="2"/>
        <v>59800</v>
      </c>
      <c r="D196" s="87">
        <v>46584</v>
      </c>
      <c r="E196" s="88">
        <v>40738</v>
      </c>
      <c r="F196" s="32">
        <v>59800</v>
      </c>
      <c r="G196" s="32">
        <v>40551</v>
      </c>
      <c r="H196" s="33">
        <v>34731</v>
      </c>
      <c r="I196" s="37">
        <v>59800</v>
      </c>
      <c r="J196" s="35">
        <v>33252</v>
      </c>
      <c r="K196" s="36">
        <v>29753</v>
      </c>
      <c r="L196" s="29">
        <v>43216</v>
      </c>
      <c r="M196" s="29">
        <v>33840</v>
      </c>
      <c r="N196" s="30">
        <v>29714</v>
      </c>
    </row>
    <row r="197" spans="1:14" customFormat="1" x14ac:dyDescent="0.25">
      <c r="A197" s="103">
        <f>ROUND(B197/(1-'Simu - Détaillé'!$I$3),0)</f>
        <v>68182</v>
      </c>
      <c r="B197" s="93">
        <v>60000</v>
      </c>
      <c r="C197" s="96">
        <f t="shared" si="2"/>
        <v>60000</v>
      </c>
      <c r="D197" s="87">
        <v>46740</v>
      </c>
      <c r="E197" s="88">
        <v>40854</v>
      </c>
      <c r="F197" s="32">
        <v>60000</v>
      </c>
      <c r="G197" s="32">
        <v>40701</v>
      </c>
      <c r="H197" s="33">
        <v>34860</v>
      </c>
      <c r="I197" s="37">
        <v>60000</v>
      </c>
      <c r="J197" s="35">
        <v>33368</v>
      </c>
      <c r="K197" s="36">
        <v>29857</v>
      </c>
      <c r="L197" s="29">
        <v>43363</v>
      </c>
      <c r="M197" s="29">
        <v>33958</v>
      </c>
      <c r="N197" s="30">
        <v>29795</v>
      </c>
    </row>
    <row r="198" spans="1:14" customFormat="1" x14ac:dyDescent="0.25">
      <c r="A198" s="103">
        <f>ROUND(B198/(1-'Simu - Détaillé'!$I$3),0)</f>
        <v>68409</v>
      </c>
      <c r="B198" s="93">
        <v>60200</v>
      </c>
      <c r="C198" s="96">
        <f t="shared" si="2"/>
        <v>60200</v>
      </c>
      <c r="D198" s="87">
        <v>46896</v>
      </c>
      <c r="E198" s="88">
        <v>40971</v>
      </c>
      <c r="F198" s="32">
        <v>60200</v>
      </c>
      <c r="G198" s="32">
        <v>40851</v>
      </c>
      <c r="H198" s="33">
        <v>34988</v>
      </c>
      <c r="I198" s="37">
        <v>60200</v>
      </c>
      <c r="J198" s="35">
        <v>33484</v>
      </c>
      <c r="K198" s="36">
        <v>29961</v>
      </c>
      <c r="L198" s="29">
        <v>43510</v>
      </c>
      <c r="M198" s="29">
        <v>34076</v>
      </c>
      <c r="N198" s="30">
        <v>29877</v>
      </c>
    </row>
    <row r="199" spans="1:14" customFormat="1" x14ac:dyDescent="0.25">
      <c r="A199" s="103">
        <f>ROUND(B199/(1-'Simu - Détaillé'!$I$3),0)</f>
        <v>68636</v>
      </c>
      <c r="B199" s="93">
        <v>60400</v>
      </c>
      <c r="C199" s="96">
        <f t="shared" si="2"/>
        <v>60400</v>
      </c>
      <c r="D199" s="87">
        <v>47052</v>
      </c>
      <c r="E199" s="88">
        <v>41087</v>
      </c>
      <c r="F199" s="32">
        <v>60400</v>
      </c>
      <c r="G199" s="32">
        <v>41003</v>
      </c>
      <c r="H199" s="33">
        <v>35119</v>
      </c>
      <c r="I199" s="37">
        <v>60400</v>
      </c>
      <c r="J199" s="35">
        <v>33599</v>
      </c>
      <c r="K199" s="36">
        <v>30064</v>
      </c>
      <c r="L199" s="29">
        <v>43657</v>
      </c>
      <c r="M199" s="29">
        <v>34194</v>
      </c>
      <c r="N199" s="30">
        <v>29958</v>
      </c>
    </row>
    <row r="200" spans="1:14" customFormat="1" x14ac:dyDescent="0.25">
      <c r="A200" s="103">
        <f>ROUND(B200/(1-'Simu - Détaillé'!$I$3),0)</f>
        <v>68864</v>
      </c>
      <c r="B200" s="93">
        <v>60600</v>
      </c>
      <c r="C200" s="96">
        <f t="shared" si="2"/>
        <v>60600</v>
      </c>
      <c r="D200" s="87">
        <v>47207</v>
      </c>
      <c r="E200" s="88">
        <v>41202</v>
      </c>
      <c r="F200" s="32">
        <v>60600</v>
      </c>
      <c r="G200" s="32">
        <v>41151</v>
      </c>
      <c r="H200" s="33">
        <v>35245</v>
      </c>
      <c r="I200" s="37">
        <v>60600</v>
      </c>
      <c r="J200" s="35">
        <v>33715</v>
      </c>
      <c r="K200" s="36">
        <v>30168</v>
      </c>
      <c r="L200" s="29">
        <v>43804</v>
      </c>
      <c r="M200" s="29">
        <v>34312</v>
      </c>
      <c r="N200" s="30">
        <v>30040</v>
      </c>
    </row>
    <row r="201" spans="1:14" customFormat="1" x14ac:dyDescent="0.25">
      <c r="A201" s="103">
        <f>ROUND(B201/(1-'Simu - Détaillé'!$I$3),0)</f>
        <v>69091</v>
      </c>
      <c r="B201" s="93">
        <v>60800</v>
      </c>
      <c r="C201" s="96">
        <f t="shared" si="2"/>
        <v>60800</v>
      </c>
      <c r="D201" s="87">
        <v>47363</v>
      </c>
      <c r="E201" s="88">
        <v>41319</v>
      </c>
      <c r="F201" s="32">
        <v>60800</v>
      </c>
      <c r="G201" s="32">
        <v>41302</v>
      </c>
      <c r="H201" s="33">
        <v>35375</v>
      </c>
      <c r="I201" s="37">
        <v>60800</v>
      </c>
      <c r="J201" s="35">
        <v>33831</v>
      </c>
      <c r="K201" s="36">
        <v>30273</v>
      </c>
      <c r="L201" s="29">
        <v>43951</v>
      </c>
      <c r="M201" s="29">
        <v>34430</v>
      </c>
      <c r="N201" s="30">
        <v>30121</v>
      </c>
    </row>
    <row r="202" spans="1:14" customFormat="1" x14ac:dyDescent="0.25">
      <c r="A202" s="103">
        <f>ROUND(B202/(1-'Simu - Détaillé'!$I$3),0)</f>
        <v>69318</v>
      </c>
      <c r="B202" s="93">
        <v>61000</v>
      </c>
      <c r="C202" s="96">
        <f t="shared" si="2"/>
        <v>61000</v>
      </c>
      <c r="D202" s="87">
        <v>47519</v>
      </c>
      <c r="E202" s="88">
        <v>41435</v>
      </c>
      <c r="F202" s="32">
        <v>61000</v>
      </c>
      <c r="G202" s="32">
        <v>41453</v>
      </c>
      <c r="H202" s="33">
        <v>35504</v>
      </c>
      <c r="I202" s="37">
        <v>61000</v>
      </c>
      <c r="J202" s="35">
        <v>33946</v>
      </c>
      <c r="K202" s="36">
        <v>30376</v>
      </c>
      <c r="L202" s="29">
        <v>44099</v>
      </c>
      <c r="M202" s="29">
        <v>34548</v>
      </c>
      <c r="N202" s="30">
        <v>30202</v>
      </c>
    </row>
    <row r="203" spans="1:14" customFormat="1" x14ac:dyDescent="0.25">
      <c r="A203" s="103">
        <f>ROUND(B203/(1-'Simu - Détaillé'!$I$3),0)</f>
        <v>69545</v>
      </c>
      <c r="B203" s="93">
        <v>61200</v>
      </c>
      <c r="C203" s="96">
        <f t="shared" si="2"/>
        <v>61200</v>
      </c>
      <c r="D203" s="87">
        <v>47675</v>
      </c>
      <c r="E203" s="88">
        <v>41552</v>
      </c>
      <c r="F203" s="32">
        <v>61200</v>
      </c>
      <c r="G203" s="32">
        <v>41603</v>
      </c>
      <c r="H203" s="33">
        <v>35633</v>
      </c>
      <c r="I203" s="37">
        <v>61200</v>
      </c>
      <c r="J203" s="35">
        <v>34062</v>
      </c>
      <c r="K203" s="36">
        <v>30480</v>
      </c>
      <c r="L203" s="29">
        <v>44246</v>
      </c>
      <c r="M203" s="29">
        <v>34666</v>
      </c>
      <c r="N203" s="30">
        <v>30284</v>
      </c>
    </row>
    <row r="204" spans="1:14" customFormat="1" x14ac:dyDescent="0.25">
      <c r="A204" s="103">
        <f>ROUND(B204/(1-'Simu - Détaillé'!$I$3),0)</f>
        <v>69773</v>
      </c>
      <c r="B204" s="93">
        <v>61400</v>
      </c>
      <c r="C204" s="96">
        <f t="shared" si="2"/>
        <v>61400</v>
      </c>
      <c r="D204" s="87">
        <v>47831</v>
      </c>
      <c r="E204" s="88">
        <v>41668</v>
      </c>
      <c r="F204" s="32">
        <v>61400</v>
      </c>
      <c r="G204" s="32">
        <v>41754</v>
      </c>
      <c r="H204" s="33">
        <v>35762</v>
      </c>
      <c r="I204" s="37">
        <v>61400</v>
      </c>
      <c r="J204" s="35">
        <v>34178</v>
      </c>
      <c r="K204" s="36">
        <v>30584</v>
      </c>
      <c r="L204" s="29">
        <v>44393</v>
      </c>
      <c r="M204" s="29">
        <v>34784</v>
      </c>
      <c r="N204" s="30">
        <v>30365</v>
      </c>
    </row>
    <row r="205" spans="1:14" customFormat="1" x14ac:dyDescent="0.25">
      <c r="A205" s="103">
        <f>ROUND(B205/(1-'Simu - Détaillé'!$I$3),0)</f>
        <v>70000</v>
      </c>
      <c r="B205" s="93">
        <v>61600</v>
      </c>
      <c r="C205" s="96">
        <f t="shared" si="2"/>
        <v>61600</v>
      </c>
      <c r="D205" s="87">
        <v>47986</v>
      </c>
      <c r="E205" s="88">
        <v>41783</v>
      </c>
      <c r="F205" s="32">
        <v>61600</v>
      </c>
      <c r="G205" s="32">
        <v>41903</v>
      </c>
      <c r="H205" s="33">
        <v>35890</v>
      </c>
      <c r="I205" s="37">
        <v>61600</v>
      </c>
      <c r="J205" s="35">
        <v>34293</v>
      </c>
      <c r="K205" s="36">
        <v>30687</v>
      </c>
      <c r="L205" s="29">
        <v>44540</v>
      </c>
      <c r="M205" s="29">
        <v>34902</v>
      </c>
      <c r="N205" s="30">
        <v>30446</v>
      </c>
    </row>
    <row r="206" spans="1:14" customFormat="1" x14ac:dyDescent="0.25">
      <c r="A206" s="103">
        <f>ROUND(B206/(1-'Simu - Détaillé'!$I$3),0)</f>
        <v>70227</v>
      </c>
      <c r="B206" s="93">
        <v>61800</v>
      </c>
      <c r="C206" s="96">
        <f t="shared" si="2"/>
        <v>61800</v>
      </c>
      <c r="D206" s="87">
        <v>48142</v>
      </c>
      <c r="E206" s="88">
        <v>41900</v>
      </c>
      <c r="F206" s="32">
        <v>61800</v>
      </c>
      <c r="G206" s="32">
        <v>42054</v>
      </c>
      <c r="H206" s="33">
        <v>36019</v>
      </c>
      <c r="I206" s="37">
        <v>61800</v>
      </c>
      <c r="J206" s="35">
        <v>34409</v>
      </c>
      <c r="K206" s="36">
        <v>30791</v>
      </c>
      <c r="L206" s="29">
        <v>44687</v>
      </c>
      <c r="M206" s="29">
        <v>35020</v>
      </c>
      <c r="N206" s="30">
        <v>30528</v>
      </c>
    </row>
    <row r="207" spans="1:14" customFormat="1" x14ac:dyDescent="0.25">
      <c r="A207" s="103">
        <f>ROUND(B207/(1-'Simu - Détaillé'!$I$3),0)</f>
        <v>70455</v>
      </c>
      <c r="B207" s="93">
        <v>62000</v>
      </c>
      <c r="C207" s="96">
        <f t="shared" si="2"/>
        <v>62000</v>
      </c>
      <c r="D207" s="87">
        <v>48298</v>
      </c>
      <c r="E207" s="88">
        <v>42016</v>
      </c>
      <c r="F207" s="32">
        <v>62000</v>
      </c>
      <c r="G207" s="32">
        <v>42203</v>
      </c>
      <c r="H207" s="33">
        <v>36147</v>
      </c>
      <c r="I207" s="37">
        <v>62000</v>
      </c>
      <c r="J207" s="35">
        <v>34525</v>
      </c>
      <c r="K207" s="36">
        <v>30895</v>
      </c>
      <c r="L207" s="29">
        <v>44834</v>
      </c>
      <c r="M207" s="29">
        <v>35138</v>
      </c>
      <c r="N207" s="30">
        <v>30609</v>
      </c>
    </row>
    <row r="208" spans="1:14" customFormat="1" x14ac:dyDescent="0.25">
      <c r="A208" s="103">
        <f>ROUND(B208/(1-'Simu - Détaillé'!$I$3),0)</f>
        <v>70682</v>
      </c>
      <c r="B208" s="93">
        <v>62200</v>
      </c>
      <c r="C208" s="96">
        <f t="shared" si="2"/>
        <v>62200</v>
      </c>
      <c r="D208" s="87">
        <v>48454</v>
      </c>
      <c r="E208" s="88">
        <v>42133</v>
      </c>
      <c r="F208" s="32">
        <v>62200</v>
      </c>
      <c r="G208" s="32">
        <v>42354</v>
      </c>
      <c r="H208" s="33">
        <v>36276</v>
      </c>
      <c r="I208" s="37">
        <v>62200</v>
      </c>
      <c r="J208" s="35">
        <v>34640</v>
      </c>
      <c r="K208" s="36">
        <v>30999</v>
      </c>
      <c r="L208" s="29">
        <v>44981</v>
      </c>
      <c r="M208" s="29">
        <v>35256</v>
      </c>
      <c r="N208" s="30">
        <v>30690</v>
      </c>
    </row>
    <row r="209" spans="1:14" customFormat="1" x14ac:dyDescent="0.25">
      <c r="A209" s="103">
        <f>ROUND(B209/(1-'Simu - Détaillé'!$I$3),0)</f>
        <v>70909</v>
      </c>
      <c r="B209" s="93">
        <v>62400</v>
      </c>
      <c r="C209" s="96">
        <f t="shared" si="2"/>
        <v>62400</v>
      </c>
      <c r="D209" s="87">
        <v>48610</v>
      </c>
      <c r="E209" s="88">
        <v>42249</v>
      </c>
      <c r="F209" s="32">
        <v>62400</v>
      </c>
      <c r="G209" s="32">
        <v>42502</v>
      </c>
      <c r="H209" s="33">
        <v>36403</v>
      </c>
      <c r="I209" s="37">
        <v>62400</v>
      </c>
      <c r="J209" s="35">
        <v>34756</v>
      </c>
      <c r="K209" s="36">
        <v>31103</v>
      </c>
      <c r="L209" s="29">
        <v>45128</v>
      </c>
      <c r="M209" s="29">
        <v>35374</v>
      </c>
      <c r="N209" s="30">
        <v>30772</v>
      </c>
    </row>
    <row r="210" spans="1:14" customFormat="1" x14ac:dyDescent="0.25">
      <c r="A210" s="103">
        <f>ROUND(B210/(1-'Simu - Détaillé'!$I$3),0)</f>
        <v>71136</v>
      </c>
      <c r="B210" s="93">
        <v>62600</v>
      </c>
      <c r="C210" s="96">
        <f t="shared" si="2"/>
        <v>62600</v>
      </c>
      <c r="D210" s="87">
        <v>48765</v>
      </c>
      <c r="E210" s="88">
        <v>42364</v>
      </c>
      <c r="F210" s="32">
        <v>62600</v>
      </c>
      <c r="G210" s="32">
        <v>42653</v>
      </c>
      <c r="H210" s="33">
        <v>36533</v>
      </c>
      <c r="I210" s="37">
        <v>62600</v>
      </c>
      <c r="J210" s="35">
        <v>34872</v>
      </c>
      <c r="K210" s="36">
        <v>31207</v>
      </c>
      <c r="L210" s="29">
        <v>45275</v>
      </c>
      <c r="M210" s="29">
        <v>35492</v>
      </c>
      <c r="N210" s="30">
        <v>30853</v>
      </c>
    </row>
    <row r="211" spans="1:14" customFormat="1" x14ac:dyDescent="0.25">
      <c r="A211" s="103">
        <f>ROUND(B211/(1-'Simu - Détaillé'!$I$3),0)</f>
        <v>71364</v>
      </c>
      <c r="B211" s="93">
        <v>62800</v>
      </c>
      <c r="C211" s="96">
        <f t="shared" si="2"/>
        <v>62800</v>
      </c>
      <c r="D211" s="87">
        <v>48921</v>
      </c>
      <c r="E211" s="88">
        <v>42481</v>
      </c>
      <c r="F211" s="32">
        <v>62800</v>
      </c>
      <c r="G211" s="32">
        <v>42803</v>
      </c>
      <c r="H211" s="33">
        <v>36661</v>
      </c>
      <c r="I211" s="37">
        <v>62800</v>
      </c>
      <c r="J211" s="35">
        <v>34987</v>
      </c>
      <c r="K211" s="36">
        <v>31310</v>
      </c>
      <c r="L211" s="29">
        <v>45422</v>
      </c>
      <c r="M211" s="29">
        <v>35610</v>
      </c>
      <c r="N211" s="30">
        <v>30934</v>
      </c>
    </row>
    <row r="212" spans="1:14" customFormat="1" x14ac:dyDescent="0.25">
      <c r="A212" s="103">
        <f>ROUND(B212/(1-'Simu - Détaillé'!$I$3),0)</f>
        <v>71591</v>
      </c>
      <c r="B212" s="93">
        <v>63000</v>
      </c>
      <c r="C212" s="96">
        <f t="shared" si="2"/>
        <v>63000</v>
      </c>
      <c r="D212" s="87">
        <v>49077</v>
      </c>
      <c r="E212" s="88">
        <v>42597</v>
      </c>
      <c r="F212" s="32">
        <v>63000</v>
      </c>
      <c r="G212" s="32">
        <v>42951</v>
      </c>
      <c r="H212" s="33">
        <v>36788</v>
      </c>
      <c r="I212" s="37">
        <v>63000</v>
      </c>
      <c r="J212" s="35">
        <v>35104</v>
      </c>
      <c r="K212" s="36">
        <v>30670</v>
      </c>
      <c r="L212" s="29">
        <v>45570</v>
      </c>
      <c r="M212" s="29">
        <v>35728</v>
      </c>
      <c r="N212" s="30">
        <v>31016</v>
      </c>
    </row>
    <row r="213" spans="1:14" customFormat="1" x14ac:dyDescent="0.25">
      <c r="A213" s="103">
        <f>ROUND(B213/(1-'Simu - Détaillé'!$I$3),0)</f>
        <v>71818</v>
      </c>
      <c r="B213" s="93">
        <v>63200</v>
      </c>
      <c r="C213" s="96">
        <f t="shared" si="2"/>
        <v>63200</v>
      </c>
      <c r="D213" s="87">
        <v>49233</v>
      </c>
      <c r="E213" s="88">
        <v>42714</v>
      </c>
      <c r="F213" s="32">
        <v>63200</v>
      </c>
      <c r="G213" s="32">
        <v>43103</v>
      </c>
      <c r="H213" s="33">
        <v>36918</v>
      </c>
      <c r="I213" s="37">
        <v>63200</v>
      </c>
      <c r="J213" s="35">
        <v>35219</v>
      </c>
      <c r="K213" s="36">
        <v>30771</v>
      </c>
      <c r="L213" s="29">
        <v>45717</v>
      </c>
      <c r="M213" s="29">
        <v>35846</v>
      </c>
      <c r="N213" s="30">
        <v>31097</v>
      </c>
    </row>
    <row r="214" spans="1:14" customFormat="1" x14ac:dyDescent="0.25">
      <c r="A214" s="103">
        <f>ROUND(B214/(1-'Simu - Détaillé'!$I$3),0)</f>
        <v>72045</v>
      </c>
      <c r="B214" s="93">
        <v>63400</v>
      </c>
      <c r="C214" s="96">
        <f t="shared" si="2"/>
        <v>63400</v>
      </c>
      <c r="D214" s="87">
        <v>49389</v>
      </c>
      <c r="E214" s="88">
        <v>42830</v>
      </c>
      <c r="F214" s="32">
        <v>63400</v>
      </c>
      <c r="G214" s="32">
        <v>43251</v>
      </c>
      <c r="H214" s="33">
        <v>37045</v>
      </c>
      <c r="I214" s="37">
        <v>63400</v>
      </c>
      <c r="J214" s="35">
        <v>35335</v>
      </c>
      <c r="K214" s="36">
        <v>30872</v>
      </c>
      <c r="L214" s="29">
        <v>45864</v>
      </c>
      <c r="M214" s="29">
        <v>35964</v>
      </c>
      <c r="N214" s="30">
        <v>31178</v>
      </c>
    </row>
    <row r="215" spans="1:14" customFormat="1" x14ac:dyDescent="0.25">
      <c r="A215" s="103">
        <f>ROUND(B215/(1-'Simu - Détaillé'!$I$3),0)</f>
        <v>72273</v>
      </c>
      <c r="B215" s="93">
        <v>63600</v>
      </c>
      <c r="C215" s="96">
        <f t="shared" si="2"/>
        <v>63600</v>
      </c>
      <c r="D215" s="87">
        <v>49544</v>
      </c>
      <c r="E215" s="88">
        <v>42945</v>
      </c>
      <c r="F215" s="32">
        <v>63600</v>
      </c>
      <c r="G215" s="32">
        <v>43401</v>
      </c>
      <c r="H215" s="33">
        <v>37174</v>
      </c>
      <c r="I215" s="37">
        <v>63600</v>
      </c>
      <c r="J215" s="35">
        <v>35451</v>
      </c>
      <c r="K215" s="36">
        <v>30974</v>
      </c>
      <c r="L215" s="29">
        <v>46011</v>
      </c>
      <c r="M215" s="29">
        <v>36081</v>
      </c>
      <c r="N215" s="30">
        <v>31259</v>
      </c>
    </row>
    <row r="216" spans="1:14" customFormat="1" x14ac:dyDescent="0.25">
      <c r="A216" s="103">
        <f>ROUND(B216/(1-'Simu - Détaillé'!$I$3),0)</f>
        <v>72500</v>
      </c>
      <c r="B216" s="93">
        <v>63800</v>
      </c>
      <c r="C216" s="96">
        <f t="shared" si="2"/>
        <v>63800</v>
      </c>
      <c r="D216" s="87">
        <v>49700</v>
      </c>
      <c r="E216" s="88">
        <v>43062</v>
      </c>
      <c r="F216" s="32">
        <v>63800</v>
      </c>
      <c r="G216" s="32">
        <v>43549</v>
      </c>
      <c r="H216" s="33">
        <v>37300</v>
      </c>
      <c r="I216" s="37">
        <v>63800</v>
      </c>
      <c r="J216" s="35">
        <v>35566</v>
      </c>
      <c r="K216" s="36">
        <v>31075</v>
      </c>
      <c r="L216" s="29">
        <v>46158</v>
      </c>
      <c r="M216" s="29">
        <v>36199</v>
      </c>
      <c r="N216" s="30">
        <v>31340</v>
      </c>
    </row>
    <row r="217" spans="1:14" customFormat="1" x14ac:dyDescent="0.25">
      <c r="A217" s="103">
        <f>ROUND(B217/(1-'Simu - Détaillé'!$I$3),0)</f>
        <v>72727</v>
      </c>
      <c r="B217" s="93">
        <v>64000</v>
      </c>
      <c r="C217" s="96">
        <f t="shared" si="2"/>
        <v>64000</v>
      </c>
      <c r="D217" s="87">
        <v>49856</v>
      </c>
      <c r="E217" s="88">
        <v>43178</v>
      </c>
      <c r="F217" s="32">
        <v>64000</v>
      </c>
      <c r="G217" s="32">
        <v>43692</v>
      </c>
      <c r="H217" s="33">
        <v>37423</v>
      </c>
      <c r="I217" s="37">
        <v>64000</v>
      </c>
      <c r="J217" s="35">
        <v>35682</v>
      </c>
      <c r="K217" s="36">
        <v>31177</v>
      </c>
      <c r="L217" s="29">
        <v>46305</v>
      </c>
      <c r="M217" s="29">
        <v>36317</v>
      </c>
      <c r="N217" s="30">
        <v>31422</v>
      </c>
    </row>
    <row r="218" spans="1:14" customFormat="1" x14ac:dyDescent="0.25">
      <c r="A218" s="103">
        <f>ROUND(B218/(1-'Simu - Détaillé'!$I$3),0)</f>
        <v>72955</v>
      </c>
      <c r="B218" s="93">
        <v>64200</v>
      </c>
      <c r="C218" s="96">
        <f t="shared" si="2"/>
        <v>64200</v>
      </c>
      <c r="D218" s="87">
        <v>50012</v>
      </c>
      <c r="E218" s="88">
        <v>43295</v>
      </c>
      <c r="F218" s="32">
        <v>64200</v>
      </c>
      <c r="G218" s="32">
        <v>43834</v>
      </c>
      <c r="H218" s="33">
        <v>37545</v>
      </c>
      <c r="I218" s="37">
        <v>64200</v>
      </c>
      <c r="J218" s="35">
        <v>35797</v>
      </c>
      <c r="K218" s="36">
        <v>31277</v>
      </c>
      <c r="L218" s="29">
        <v>46452</v>
      </c>
      <c r="M218" s="29">
        <v>36435</v>
      </c>
      <c r="N218" s="30">
        <v>31503</v>
      </c>
    </row>
    <row r="219" spans="1:14" customFormat="1" x14ac:dyDescent="0.25">
      <c r="A219" s="103">
        <f>ROUND(B219/(1-'Simu - Détaillé'!$I$3),0)</f>
        <v>73182</v>
      </c>
      <c r="B219" s="93">
        <v>64400</v>
      </c>
      <c r="C219" s="96">
        <f t="shared" si="2"/>
        <v>64400</v>
      </c>
      <c r="D219" s="87">
        <v>50168</v>
      </c>
      <c r="E219" s="88">
        <v>43411</v>
      </c>
      <c r="F219" s="32">
        <v>64400</v>
      </c>
      <c r="G219" s="32">
        <v>43974</v>
      </c>
      <c r="H219" s="33">
        <v>37665</v>
      </c>
      <c r="I219" s="37">
        <v>64400</v>
      </c>
      <c r="J219" s="35">
        <v>35913</v>
      </c>
      <c r="K219" s="36">
        <v>31379</v>
      </c>
      <c r="L219" s="29">
        <v>46599</v>
      </c>
      <c r="M219" s="29">
        <v>36553</v>
      </c>
      <c r="N219" s="30">
        <v>31584</v>
      </c>
    </row>
    <row r="220" spans="1:14" customFormat="1" x14ac:dyDescent="0.25">
      <c r="A220" s="103">
        <f>ROUND(B220/(1-'Simu - Détaillé'!$I$3),0)</f>
        <v>73409</v>
      </c>
      <c r="B220" s="93">
        <v>64600</v>
      </c>
      <c r="C220" s="96">
        <f t="shared" si="2"/>
        <v>64600</v>
      </c>
      <c r="D220" s="87">
        <v>50323</v>
      </c>
      <c r="E220" s="88">
        <v>43526</v>
      </c>
      <c r="F220" s="32">
        <v>64600</v>
      </c>
      <c r="G220" s="32">
        <v>44116</v>
      </c>
      <c r="H220" s="33">
        <v>37786</v>
      </c>
      <c r="I220" s="37">
        <v>64600</v>
      </c>
      <c r="J220" s="35">
        <v>36028</v>
      </c>
      <c r="K220" s="36">
        <v>31480</v>
      </c>
      <c r="L220" s="29">
        <v>31584</v>
      </c>
      <c r="M220" s="29">
        <v>31584</v>
      </c>
      <c r="N220" s="30">
        <v>31584</v>
      </c>
    </row>
    <row r="221" spans="1:14" customFormat="1" x14ac:dyDescent="0.25">
      <c r="A221" s="103">
        <f>ROUND(B221/(1-'Simu - Détaillé'!$I$3),0)</f>
        <v>73636</v>
      </c>
      <c r="B221" s="93">
        <v>64800</v>
      </c>
      <c r="C221" s="96">
        <f t="shared" si="2"/>
        <v>64800</v>
      </c>
      <c r="D221" s="87">
        <v>50479</v>
      </c>
      <c r="E221" s="88">
        <v>43643</v>
      </c>
      <c r="F221" s="32">
        <v>64800</v>
      </c>
      <c r="G221" s="32">
        <v>44258</v>
      </c>
      <c r="H221" s="33">
        <v>37908</v>
      </c>
      <c r="I221" s="37">
        <v>64800</v>
      </c>
      <c r="J221" s="35">
        <v>36144</v>
      </c>
      <c r="K221" s="36">
        <v>31582</v>
      </c>
      <c r="L221" s="29">
        <v>31584</v>
      </c>
      <c r="M221" s="29">
        <v>31584</v>
      </c>
      <c r="N221" s="30">
        <v>31584</v>
      </c>
    </row>
    <row r="222" spans="1:14" customFormat="1" x14ac:dyDescent="0.25">
      <c r="A222" s="103">
        <f>ROUND(B222/(1-'Simu - Détaillé'!$I$3),0)</f>
        <v>73864</v>
      </c>
      <c r="B222" s="93">
        <v>65000</v>
      </c>
      <c r="C222" s="96">
        <f t="shared" si="2"/>
        <v>65000</v>
      </c>
      <c r="D222" s="87">
        <v>50635</v>
      </c>
      <c r="E222" s="88">
        <v>43759</v>
      </c>
      <c r="F222" s="32">
        <v>65000</v>
      </c>
      <c r="G222" s="32">
        <v>44399</v>
      </c>
      <c r="H222" s="33">
        <v>38029</v>
      </c>
      <c r="I222" s="37">
        <v>65000</v>
      </c>
      <c r="J222" s="35">
        <v>36260</v>
      </c>
      <c r="K222" s="36">
        <v>31683</v>
      </c>
      <c r="L222" s="29">
        <v>31584</v>
      </c>
      <c r="M222" s="29">
        <v>31584</v>
      </c>
      <c r="N222" s="30">
        <v>31584</v>
      </c>
    </row>
    <row r="223" spans="1:14" customFormat="1" x14ac:dyDescent="0.25">
      <c r="A223" s="103">
        <f>ROUND(B223/(1-'Simu - Détaillé'!$I$3),0)</f>
        <v>74091</v>
      </c>
      <c r="B223" s="93">
        <v>65200</v>
      </c>
      <c r="C223" s="96">
        <f t="shared" si="2"/>
        <v>65200</v>
      </c>
      <c r="D223" s="87">
        <v>50791</v>
      </c>
      <c r="E223" s="88">
        <v>43876</v>
      </c>
      <c r="F223" s="32">
        <v>65200</v>
      </c>
      <c r="G223" s="32">
        <v>44539</v>
      </c>
      <c r="H223" s="33">
        <v>38149</v>
      </c>
      <c r="I223" s="37">
        <v>65200</v>
      </c>
      <c r="J223" s="35">
        <v>36375</v>
      </c>
      <c r="K223" s="36">
        <v>31784</v>
      </c>
      <c r="L223" s="29">
        <v>31584</v>
      </c>
      <c r="M223" s="29">
        <v>31584</v>
      </c>
      <c r="N223" s="30">
        <v>31584</v>
      </c>
    </row>
    <row r="224" spans="1:14" customFormat="1" x14ac:dyDescent="0.25">
      <c r="A224" s="103">
        <f>ROUND(B224/(1-'Simu - Détaillé'!$I$3),0)</f>
        <v>74318</v>
      </c>
      <c r="B224" s="93">
        <v>65400</v>
      </c>
      <c r="C224" s="96">
        <f t="shared" si="2"/>
        <v>65400</v>
      </c>
      <c r="D224" s="87">
        <v>50947</v>
      </c>
      <c r="E224" s="88">
        <v>43992</v>
      </c>
      <c r="F224" s="32">
        <v>65400</v>
      </c>
      <c r="G224" s="32">
        <v>44681</v>
      </c>
      <c r="H224" s="33">
        <v>38270</v>
      </c>
      <c r="I224" s="37">
        <v>65400</v>
      </c>
      <c r="J224" s="35">
        <v>36491</v>
      </c>
      <c r="K224" s="36">
        <v>31886</v>
      </c>
      <c r="L224" s="29">
        <v>31584</v>
      </c>
      <c r="M224" s="29">
        <v>31584</v>
      </c>
      <c r="N224" s="30">
        <v>31584</v>
      </c>
    </row>
    <row r="225" spans="1:14" customFormat="1" x14ac:dyDescent="0.25">
      <c r="A225" s="103">
        <f>ROUND(B225/(1-'Simu - Détaillé'!$I$3),0)</f>
        <v>74545</v>
      </c>
      <c r="B225" s="93">
        <v>65600</v>
      </c>
      <c r="C225" s="96">
        <f t="shared" si="2"/>
        <v>65600</v>
      </c>
      <c r="D225" s="87">
        <v>51102</v>
      </c>
      <c r="E225" s="88">
        <v>44107</v>
      </c>
      <c r="F225" s="32">
        <v>65600</v>
      </c>
      <c r="G225" s="32">
        <v>44824</v>
      </c>
      <c r="H225" s="33">
        <v>38393</v>
      </c>
      <c r="I225" s="37">
        <v>65600</v>
      </c>
      <c r="J225" s="35">
        <v>36607</v>
      </c>
      <c r="K225" s="36">
        <v>31988</v>
      </c>
      <c r="L225" s="29">
        <v>31584</v>
      </c>
      <c r="M225" s="29">
        <v>31584</v>
      </c>
      <c r="N225" s="30">
        <v>31584</v>
      </c>
    </row>
    <row r="226" spans="1:14" customFormat="1" x14ac:dyDescent="0.25">
      <c r="A226" s="103">
        <f>ROUND(B226/(1-'Simu - Détaillé'!$I$3),0)</f>
        <v>74773</v>
      </c>
      <c r="B226" s="93">
        <v>65800</v>
      </c>
      <c r="C226" s="96">
        <f t="shared" si="2"/>
        <v>65800</v>
      </c>
      <c r="D226" s="87">
        <v>51258</v>
      </c>
      <c r="E226" s="88">
        <v>44224</v>
      </c>
      <c r="F226" s="32">
        <v>65800</v>
      </c>
      <c r="G226" s="32">
        <v>44964</v>
      </c>
      <c r="H226" s="33">
        <v>38513</v>
      </c>
      <c r="I226" s="37">
        <v>65800</v>
      </c>
      <c r="J226" s="35">
        <v>36722</v>
      </c>
      <c r="K226" s="36">
        <v>32088</v>
      </c>
      <c r="L226" s="29">
        <v>31584</v>
      </c>
      <c r="M226" s="29">
        <v>31584</v>
      </c>
      <c r="N226" s="30">
        <v>31584</v>
      </c>
    </row>
    <row r="227" spans="1:14" customFormat="1" x14ac:dyDescent="0.25">
      <c r="A227" s="103">
        <f>ROUND(B227/(1-'Simu - Détaillé'!$I$3),0)</f>
        <v>75000</v>
      </c>
      <c r="B227" s="93">
        <v>66000</v>
      </c>
      <c r="C227" s="96">
        <f t="shared" si="2"/>
        <v>66000</v>
      </c>
      <c r="D227" s="87">
        <v>51414</v>
      </c>
      <c r="E227" s="88">
        <v>44340</v>
      </c>
      <c r="F227" s="32">
        <v>66000</v>
      </c>
      <c r="G227" s="32">
        <v>45104</v>
      </c>
      <c r="H227" s="33">
        <v>38633</v>
      </c>
      <c r="I227" s="37">
        <v>66000</v>
      </c>
      <c r="J227" s="35">
        <v>36838</v>
      </c>
      <c r="K227" s="36">
        <v>32190</v>
      </c>
      <c r="L227" s="29">
        <v>31584</v>
      </c>
      <c r="M227" s="29">
        <v>31584</v>
      </c>
      <c r="N227" s="30">
        <v>31584</v>
      </c>
    </row>
    <row r="228" spans="1:14" customFormat="1" x14ac:dyDescent="0.25">
      <c r="A228" s="103">
        <f>ROUND(B228/(1-'Simu - Détaillé'!$I$3),0)</f>
        <v>75227</v>
      </c>
      <c r="B228" s="93">
        <v>66200</v>
      </c>
      <c r="C228" s="96">
        <f t="shared" si="2"/>
        <v>66200</v>
      </c>
      <c r="D228" s="87">
        <v>51570</v>
      </c>
      <c r="E228" s="88">
        <v>44457</v>
      </c>
      <c r="F228" s="32">
        <v>66200</v>
      </c>
      <c r="G228" s="32">
        <v>45245</v>
      </c>
      <c r="H228" s="33">
        <v>38753</v>
      </c>
      <c r="I228" s="37">
        <v>66200</v>
      </c>
      <c r="J228" s="35">
        <v>36954</v>
      </c>
      <c r="K228" s="36">
        <v>32292</v>
      </c>
      <c r="L228" s="29">
        <v>31584</v>
      </c>
      <c r="M228" s="29">
        <v>31584</v>
      </c>
      <c r="N228" s="30">
        <v>31584</v>
      </c>
    </row>
    <row r="229" spans="1:14" customFormat="1" x14ac:dyDescent="0.25">
      <c r="A229" s="103">
        <f>ROUND(B229/(1-'Simu - Détaillé'!$I$3),0)</f>
        <v>75455</v>
      </c>
      <c r="B229" s="93">
        <v>66400</v>
      </c>
      <c r="C229" s="96">
        <f t="shared" si="2"/>
        <v>66400</v>
      </c>
      <c r="D229" s="87">
        <v>51726</v>
      </c>
      <c r="E229" s="88">
        <v>44573</v>
      </c>
      <c r="F229" s="32">
        <v>66400</v>
      </c>
      <c r="G229" s="32">
        <v>45386</v>
      </c>
      <c r="H229" s="33">
        <v>38874</v>
      </c>
      <c r="I229" s="37">
        <v>66400</v>
      </c>
      <c r="J229" s="35">
        <v>37069</v>
      </c>
      <c r="K229" s="36">
        <v>32393</v>
      </c>
      <c r="L229" s="29">
        <v>31584</v>
      </c>
      <c r="M229" s="29">
        <v>31584</v>
      </c>
      <c r="N229" s="30">
        <v>31584</v>
      </c>
    </row>
    <row r="230" spans="1:14" customFormat="1" x14ac:dyDescent="0.25">
      <c r="A230" s="103">
        <f>ROUND(B230/(1-'Simu - Détaillé'!$I$3),0)</f>
        <v>75682</v>
      </c>
      <c r="B230" s="93">
        <v>66600</v>
      </c>
      <c r="C230" s="96">
        <f t="shared" si="2"/>
        <v>66600</v>
      </c>
      <c r="D230" s="87">
        <v>51881</v>
      </c>
      <c r="E230" s="88">
        <v>44688</v>
      </c>
      <c r="F230" s="32">
        <v>66600</v>
      </c>
      <c r="G230" s="32">
        <v>45525</v>
      </c>
      <c r="H230" s="33">
        <v>38993</v>
      </c>
      <c r="I230" s="37">
        <v>66600</v>
      </c>
      <c r="J230" s="35">
        <v>37185</v>
      </c>
      <c r="K230" s="36">
        <v>32494</v>
      </c>
      <c r="L230" s="29">
        <v>31584</v>
      </c>
      <c r="M230" s="29">
        <v>31584</v>
      </c>
      <c r="N230" s="30">
        <v>31584</v>
      </c>
    </row>
    <row r="231" spans="1:14" customFormat="1" x14ac:dyDescent="0.25">
      <c r="A231" s="103">
        <f>ROUND(B231/(1-'Simu - Détaillé'!$I$3),0)</f>
        <v>75909</v>
      </c>
      <c r="B231" s="93">
        <v>66800</v>
      </c>
      <c r="C231" s="96">
        <f t="shared" si="2"/>
        <v>66800</v>
      </c>
      <c r="D231" s="87">
        <v>52037</v>
      </c>
      <c r="E231" s="88">
        <v>44805</v>
      </c>
      <c r="F231" s="32">
        <v>66800</v>
      </c>
      <c r="G231" s="32">
        <v>45666</v>
      </c>
      <c r="H231" s="33">
        <v>39114</v>
      </c>
      <c r="I231" s="37">
        <v>66800</v>
      </c>
      <c r="J231" s="35">
        <v>37301</v>
      </c>
      <c r="K231" s="36">
        <v>32596</v>
      </c>
      <c r="L231" s="29">
        <v>31584</v>
      </c>
      <c r="M231" s="29">
        <v>31584</v>
      </c>
      <c r="N231" s="30">
        <v>31584</v>
      </c>
    </row>
    <row r="232" spans="1:14" customFormat="1" x14ac:dyDescent="0.25">
      <c r="A232" s="103">
        <f>ROUND(B232/(1-'Simu - Détaillé'!$I$3),0)</f>
        <v>76136</v>
      </c>
      <c r="B232" s="93">
        <v>67000</v>
      </c>
      <c r="C232" s="96">
        <f t="shared" si="2"/>
        <v>67000</v>
      </c>
      <c r="D232" s="87">
        <v>52193</v>
      </c>
      <c r="E232" s="88">
        <v>44921</v>
      </c>
      <c r="F232" s="32">
        <v>67000</v>
      </c>
      <c r="G232" s="32">
        <v>45807</v>
      </c>
      <c r="H232" s="33">
        <v>39235</v>
      </c>
      <c r="I232" s="37">
        <v>67000</v>
      </c>
      <c r="J232" s="35">
        <v>37416</v>
      </c>
      <c r="K232" s="36">
        <v>32697</v>
      </c>
      <c r="L232" s="29">
        <v>31584</v>
      </c>
      <c r="M232" s="29">
        <v>31584</v>
      </c>
      <c r="N232" s="30">
        <v>31584</v>
      </c>
    </row>
    <row r="233" spans="1:14" customFormat="1" x14ac:dyDescent="0.25">
      <c r="A233" s="103">
        <f>ROUND(B233/(1-'Simu - Détaillé'!$I$3),0)</f>
        <v>76364</v>
      </c>
      <c r="B233" s="93">
        <v>67200</v>
      </c>
      <c r="C233" s="96">
        <f t="shared" si="2"/>
        <v>67200</v>
      </c>
      <c r="D233" s="87">
        <v>52349</v>
      </c>
      <c r="E233" s="88">
        <v>45038</v>
      </c>
      <c r="F233" s="32">
        <v>67200</v>
      </c>
      <c r="G233" s="32">
        <v>45948</v>
      </c>
      <c r="H233" s="33">
        <v>39356</v>
      </c>
      <c r="I233" s="37">
        <v>67200</v>
      </c>
      <c r="J233" s="35">
        <v>37532</v>
      </c>
      <c r="K233" s="36">
        <v>32799</v>
      </c>
      <c r="L233" s="29">
        <v>31584</v>
      </c>
      <c r="M233" s="29">
        <v>31584</v>
      </c>
      <c r="N233" s="30">
        <v>31584</v>
      </c>
    </row>
    <row r="234" spans="1:14" customFormat="1" x14ac:dyDescent="0.25">
      <c r="A234" s="103">
        <f>ROUND(B234/(1-'Simu - Détaillé'!$I$3),0)</f>
        <v>76591</v>
      </c>
      <c r="B234" s="93">
        <v>67400</v>
      </c>
      <c r="C234" s="96">
        <f t="shared" si="2"/>
        <v>67400</v>
      </c>
      <c r="D234" s="87">
        <v>52505</v>
      </c>
      <c r="E234" s="88">
        <v>45154</v>
      </c>
      <c r="F234" s="32">
        <v>67400</v>
      </c>
      <c r="G234" s="32">
        <v>46089</v>
      </c>
      <c r="H234" s="33">
        <v>39477</v>
      </c>
      <c r="I234" s="37">
        <v>67400</v>
      </c>
      <c r="J234" s="35">
        <v>37648</v>
      </c>
      <c r="K234" s="36">
        <v>32900</v>
      </c>
      <c r="L234" s="29">
        <v>46743</v>
      </c>
      <c r="M234" s="29">
        <v>36669</v>
      </c>
      <c r="N234" s="30">
        <v>31664</v>
      </c>
    </row>
    <row r="235" spans="1:14" customFormat="1" x14ac:dyDescent="0.25">
      <c r="A235" s="103">
        <f>ROUND(B235/(1-'Simu - Détaillé'!$I$3),0)</f>
        <v>76818</v>
      </c>
      <c r="B235" s="93">
        <v>67600</v>
      </c>
      <c r="C235" s="96">
        <f t="shared" si="2"/>
        <v>67600</v>
      </c>
      <c r="D235" s="87">
        <v>52660</v>
      </c>
      <c r="E235" s="88">
        <v>45269</v>
      </c>
      <c r="F235" s="32">
        <v>67600</v>
      </c>
      <c r="G235" s="32">
        <v>46228</v>
      </c>
      <c r="H235" s="33">
        <v>39596</v>
      </c>
      <c r="I235" s="37">
        <v>67600</v>
      </c>
      <c r="J235" s="35">
        <v>37763</v>
      </c>
      <c r="K235" s="36">
        <v>33001</v>
      </c>
      <c r="L235" s="29">
        <v>46884</v>
      </c>
      <c r="M235" s="29">
        <v>36782</v>
      </c>
      <c r="N235" s="30">
        <v>31742</v>
      </c>
    </row>
    <row r="236" spans="1:14" customFormat="1" x14ac:dyDescent="0.25">
      <c r="A236" s="103">
        <f>ROUND(B236/(1-'Simu - Détaillé'!$I$3),0)</f>
        <v>77045</v>
      </c>
      <c r="B236" s="93">
        <v>67800</v>
      </c>
      <c r="C236" s="96">
        <f t="shared" si="2"/>
        <v>67800</v>
      </c>
      <c r="D236" s="87">
        <v>52816</v>
      </c>
      <c r="E236" s="88">
        <v>45386</v>
      </c>
      <c r="F236" s="32">
        <v>67800</v>
      </c>
      <c r="G236" s="32">
        <v>46369</v>
      </c>
      <c r="H236" s="33">
        <v>39716</v>
      </c>
      <c r="I236" s="37">
        <v>67800</v>
      </c>
      <c r="J236" s="35">
        <v>37879</v>
      </c>
      <c r="K236" s="36">
        <v>33103</v>
      </c>
      <c r="L236" s="29">
        <v>47025</v>
      </c>
      <c r="M236" s="29">
        <v>36895</v>
      </c>
      <c r="N236" s="30">
        <v>31820</v>
      </c>
    </row>
    <row r="237" spans="1:14" customFormat="1" x14ac:dyDescent="0.25">
      <c r="A237" s="103">
        <f>ROUND(B237/(1-'Simu - Détaillé'!$I$3),0)</f>
        <v>77273</v>
      </c>
      <c r="B237" s="93">
        <v>68000</v>
      </c>
      <c r="C237" s="96">
        <f t="shared" si="2"/>
        <v>68000</v>
      </c>
      <c r="D237" s="87">
        <v>52972</v>
      </c>
      <c r="E237" s="88">
        <v>45502</v>
      </c>
      <c r="F237" s="32">
        <v>68000</v>
      </c>
      <c r="G237" s="32">
        <v>46509</v>
      </c>
      <c r="H237" s="33">
        <v>39836</v>
      </c>
      <c r="I237" s="37">
        <v>68000</v>
      </c>
      <c r="J237" s="35">
        <v>37994</v>
      </c>
      <c r="K237" s="36">
        <v>33204</v>
      </c>
      <c r="L237" s="29">
        <v>47166</v>
      </c>
      <c r="M237" s="29">
        <v>37008</v>
      </c>
      <c r="N237" s="30">
        <v>31898</v>
      </c>
    </row>
    <row r="238" spans="1:14" customFormat="1" x14ac:dyDescent="0.25">
      <c r="A238" s="103">
        <f>ROUND(B238/(1-'Simu - Détaillé'!$I$3),0)</f>
        <v>77500</v>
      </c>
      <c r="B238" s="93">
        <v>68200</v>
      </c>
      <c r="C238" s="96">
        <f t="shared" si="2"/>
        <v>68200</v>
      </c>
      <c r="D238" s="87">
        <v>53128</v>
      </c>
      <c r="E238" s="88">
        <v>45619</v>
      </c>
      <c r="F238" s="32">
        <v>68200</v>
      </c>
      <c r="G238" s="32">
        <v>46648</v>
      </c>
      <c r="H238" s="33">
        <v>39955</v>
      </c>
      <c r="I238" s="37">
        <v>68200</v>
      </c>
      <c r="J238" s="35">
        <v>38110</v>
      </c>
      <c r="K238" s="36">
        <v>33305</v>
      </c>
      <c r="L238" s="29">
        <v>47307</v>
      </c>
      <c r="M238" s="29">
        <v>37121</v>
      </c>
      <c r="N238" s="30">
        <v>31976</v>
      </c>
    </row>
    <row r="239" spans="1:14" customFormat="1" x14ac:dyDescent="0.25">
      <c r="A239" s="103">
        <f>ROUND(B239/(1-'Simu - Détaillé'!$I$3),0)</f>
        <v>77727</v>
      </c>
      <c r="B239" s="93">
        <v>68400</v>
      </c>
      <c r="C239" s="96">
        <f t="shared" si="2"/>
        <v>68400</v>
      </c>
      <c r="D239" s="87">
        <v>53284</v>
      </c>
      <c r="E239" s="88">
        <v>45735</v>
      </c>
      <c r="F239" s="32">
        <v>68400</v>
      </c>
      <c r="G239" s="32">
        <v>46788</v>
      </c>
      <c r="H239" s="33">
        <v>40075</v>
      </c>
      <c r="I239" s="37">
        <v>68400</v>
      </c>
      <c r="J239" s="35">
        <v>38226</v>
      </c>
      <c r="K239" s="36">
        <v>33407</v>
      </c>
      <c r="L239" s="29">
        <v>47448</v>
      </c>
      <c r="M239" s="29">
        <v>37234</v>
      </c>
      <c r="N239" s="30">
        <v>32054</v>
      </c>
    </row>
    <row r="240" spans="1:14" customFormat="1" x14ac:dyDescent="0.25">
      <c r="A240" s="103">
        <f>ROUND(B240/(1-'Simu - Détaillé'!$I$3),0)</f>
        <v>77955</v>
      </c>
      <c r="B240" s="93">
        <v>68600</v>
      </c>
      <c r="C240" s="96">
        <f t="shared" ref="C240:C303" si="3">B240</f>
        <v>68600</v>
      </c>
      <c r="D240" s="87">
        <v>53439</v>
      </c>
      <c r="E240" s="88">
        <v>45850</v>
      </c>
      <c r="F240" s="32">
        <v>68600</v>
      </c>
      <c r="G240" s="32">
        <v>46928</v>
      </c>
      <c r="H240" s="33">
        <v>40195</v>
      </c>
      <c r="I240" s="37">
        <v>68600</v>
      </c>
      <c r="J240" s="35">
        <v>38341</v>
      </c>
      <c r="K240" s="36">
        <v>33508</v>
      </c>
      <c r="L240" s="29">
        <v>47588</v>
      </c>
      <c r="M240" s="29">
        <v>37346</v>
      </c>
      <c r="N240" s="30">
        <v>32131</v>
      </c>
    </row>
    <row r="241" spans="1:14" customFormat="1" x14ac:dyDescent="0.25">
      <c r="A241" s="103">
        <f>ROUND(B241/(1-'Simu - Détaillé'!$I$3),0)</f>
        <v>78182</v>
      </c>
      <c r="B241" s="93">
        <v>68800</v>
      </c>
      <c r="C241" s="96">
        <f t="shared" si="3"/>
        <v>68800</v>
      </c>
      <c r="D241" s="87">
        <v>53595</v>
      </c>
      <c r="E241" s="88">
        <v>45967</v>
      </c>
      <c r="F241" s="32">
        <v>68800</v>
      </c>
      <c r="G241" s="32">
        <v>47069</v>
      </c>
      <c r="H241" s="33">
        <v>39337</v>
      </c>
      <c r="I241" s="37">
        <v>68800</v>
      </c>
      <c r="J241" s="35">
        <v>38457</v>
      </c>
      <c r="K241" s="36">
        <v>33610</v>
      </c>
      <c r="L241" s="29">
        <v>47729</v>
      </c>
      <c r="M241" s="29">
        <v>37459</v>
      </c>
      <c r="N241" s="30">
        <v>32209</v>
      </c>
    </row>
    <row r="242" spans="1:14" customFormat="1" x14ac:dyDescent="0.25">
      <c r="A242" s="103">
        <f>ROUND(B242/(1-'Simu - Détaillé'!$I$3),0)</f>
        <v>78409</v>
      </c>
      <c r="B242" s="93">
        <v>69000</v>
      </c>
      <c r="C242" s="96">
        <f t="shared" si="3"/>
        <v>69000</v>
      </c>
      <c r="D242" s="87">
        <v>53751</v>
      </c>
      <c r="E242" s="88">
        <v>46083</v>
      </c>
      <c r="F242" s="32">
        <v>69000</v>
      </c>
      <c r="G242" s="32">
        <v>47208</v>
      </c>
      <c r="H242" s="33">
        <v>39454</v>
      </c>
      <c r="I242" s="37">
        <v>69000</v>
      </c>
      <c r="J242" s="35">
        <v>38573</v>
      </c>
      <c r="K242" s="36">
        <v>33711</v>
      </c>
      <c r="L242" s="29">
        <v>47870</v>
      </c>
      <c r="M242" s="29">
        <v>37572</v>
      </c>
      <c r="N242" s="30">
        <v>32287</v>
      </c>
    </row>
    <row r="243" spans="1:14" customFormat="1" x14ac:dyDescent="0.25">
      <c r="A243" s="103">
        <f>ROUND(B243/(1-'Simu - Détaillé'!$I$3),0)</f>
        <v>78636</v>
      </c>
      <c r="B243" s="93">
        <v>69200</v>
      </c>
      <c r="C243" s="96">
        <f t="shared" si="3"/>
        <v>69200</v>
      </c>
      <c r="D243" s="87">
        <v>53907</v>
      </c>
      <c r="E243" s="88">
        <v>46200</v>
      </c>
      <c r="F243" s="32">
        <v>69200</v>
      </c>
      <c r="G243" s="32">
        <v>47349</v>
      </c>
      <c r="H243" s="33">
        <v>39571</v>
      </c>
      <c r="I243" s="37">
        <v>69200</v>
      </c>
      <c r="J243" s="35">
        <v>38688</v>
      </c>
      <c r="K243" s="36">
        <v>33812</v>
      </c>
      <c r="L243" s="29">
        <v>48011</v>
      </c>
      <c r="M243" s="29">
        <v>37685</v>
      </c>
      <c r="N243" s="30">
        <v>32365</v>
      </c>
    </row>
    <row r="244" spans="1:14" customFormat="1" x14ac:dyDescent="0.25">
      <c r="A244" s="103">
        <f>ROUND(B244/(1-'Simu - Détaillé'!$I$3),0)</f>
        <v>78864</v>
      </c>
      <c r="B244" s="93">
        <v>69400</v>
      </c>
      <c r="C244" s="96">
        <f t="shared" si="3"/>
        <v>69400</v>
      </c>
      <c r="D244" s="87">
        <v>54063</v>
      </c>
      <c r="E244" s="88">
        <v>46316</v>
      </c>
      <c r="F244" s="32">
        <v>69400</v>
      </c>
      <c r="G244" s="32">
        <v>47486</v>
      </c>
      <c r="H244" s="33">
        <v>39686</v>
      </c>
      <c r="I244" s="37">
        <v>69400</v>
      </c>
      <c r="J244" s="35">
        <v>38804</v>
      </c>
      <c r="K244" s="36">
        <v>33914</v>
      </c>
      <c r="L244" s="29">
        <v>48152</v>
      </c>
      <c r="M244" s="29">
        <v>37798</v>
      </c>
      <c r="N244" s="30">
        <v>32442</v>
      </c>
    </row>
    <row r="245" spans="1:14" customFormat="1" x14ac:dyDescent="0.25">
      <c r="A245" s="103">
        <f>ROUND(B245/(1-'Simu - Détaillé'!$I$3),0)</f>
        <v>79091</v>
      </c>
      <c r="B245" s="93">
        <v>69600</v>
      </c>
      <c r="C245" s="96">
        <f t="shared" si="3"/>
        <v>69600</v>
      </c>
      <c r="D245" s="87">
        <v>54218</v>
      </c>
      <c r="E245" s="88">
        <v>46431</v>
      </c>
      <c r="F245" s="32">
        <v>69600</v>
      </c>
      <c r="G245" s="32">
        <v>47627</v>
      </c>
      <c r="H245" s="33">
        <v>39804</v>
      </c>
      <c r="I245" s="37">
        <v>69600</v>
      </c>
      <c r="J245" s="35">
        <v>38920</v>
      </c>
      <c r="K245" s="36">
        <v>34016</v>
      </c>
      <c r="L245" s="29">
        <v>48293</v>
      </c>
      <c r="M245" s="29">
        <v>37911</v>
      </c>
      <c r="N245" s="30">
        <v>32520</v>
      </c>
    </row>
    <row r="246" spans="1:14" customFormat="1" x14ac:dyDescent="0.25">
      <c r="A246" s="103">
        <f>ROUND(B246/(1-'Simu - Détaillé'!$I$3),0)</f>
        <v>79318</v>
      </c>
      <c r="B246" s="93">
        <v>69800</v>
      </c>
      <c r="C246" s="96">
        <f t="shared" si="3"/>
        <v>69800</v>
      </c>
      <c r="D246" s="87">
        <v>54374</v>
      </c>
      <c r="E246" s="88">
        <v>46548</v>
      </c>
      <c r="F246" s="32">
        <v>69800</v>
      </c>
      <c r="G246" s="32">
        <v>47765</v>
      </c>
      <c r="H246" s="33">
        <v>39919</v>
      </c>
      <c r="I246" s="37">
        <v>69800</v>
      </c>
      <c r="J246" s="35">
        <v>39035</v>
      </c>
      <c r="K246" s="36">
        <v>34116</v>
      </c>
      <c r="L246" s="29">
        <v>48434</v>
      </c>
      <c r="M246" s="29">
        <v>38024</v>
      </c>
      <c r="N246" s="30">
        <v>32598</v>
      </c>
    </row>
    <row r="247" spans="1:14" customFormat="1" x14ac:dyDescent="0.25">
      <c r="A247" s="103">
        <f>ROUND(B247/(1-'Simu - Détaillé'!$I$3),0)</f>
        <v>79545</v>
      </c>
      <c r="B247" s="93">
        <v>70000</v>
      </c>
      <c r="C247" s="96">
        <f t="shared" si="3"/>
        <v>70000</v>
      </c>
      <c r="D247" s="87">
        <v>54530</v>
      </c>
      <c r="E247" s="88">
        <v>46664</v>
      </c>
      <c r="F247" s="32">
        <v>70000</v>
      </c>
      <c r="G247" s="32">
        <v>47905</v>
      </c>
      <c r="H247" s="33">
        <v>40036</v>
      </c>
      <c r="I247" s="37">
        <v>70000</v>
      </c>
      <c r="J247" s="35">
        <v>39151</v>
      </c>
      <c r="K247" s="36">
        <v>34218</v>
      </c>
      <c r="L247" s="29">
        <v>48575</v>
      </c>
      <c r="M247" s="29">
        <v>38137</v>
      </c>
      <c r="N247" s="30">
        <v>32676</v>
      </c>
    </row>
    <row r="248" spans="1:14" customFormat="1" x14ac:dyDescent="0.25">
      <c r="A248" s="103">
        <f>ROUND(B248/(1-'Simu - Détaillé'!$I$3),0)</f>
        <v>79773</v>
      </c>
      <c r="B248" s="93">
        <v>70200</v>
      </c>
      <c r="C248" s="96">
        <f t="shared" si="3"/>
        <v>70200</v>
      </c>
      <c r="D248" s="87">
        <v>54686</v>
      </c>
      <c r="E248" s="88">
        <v>46781</v>
      </c>
      <c r="F248" s="32">
        <v>70200</v>
      </c>
      <c r="G248" s="32">
        <v>48044</v>
      </c>
      <c r="H248" s="33">
        <v>40152</v>
      </c>
      <c r="I248" s="37">
        <v>70200</v>
      </c>
      <c r="J248" s="35">
        <v>39267</v>
      </c>
      <c r="K248" s="36">
        <v>34320</v>
      </c>
      <c r="L248" s="29">
        <v>48716</v>
      </c>
      <c r="M248" s="29">
        <v>38250</v>
      </c>
      <c r="N248" s="30">
        <v>32754</v>
      </c>
    </row>
    <row r="249" spans="1:14" customFormat="1" x14ac:dyDescent="0.25">
      <c r="A249" s="103">
        <f>ROUND(B249/(1-'Simu - Détaillé'!$I$3),0)</f>
        <v>80000</v>
      </c>
      <c r="B249" s="93">
        <v>70400</v>
      </c>
      <c r="C249" s="96">
        <f t="shared" si="3"/>
        <v>70400</v>
      </c>
      <c r="D249" s="87">
        <v>54842</v>
      </c>
      <c r="E249" s="88">
        <v>46897</v>
      </c>
      <c r="F249" s="32">
        <v>70400</v>
      </c>
      <c r="G249" s="32">
        <v>48184</v>
      </c>
      <c r="H249" s="33">
        <v>40269</v>
      </c>
      <c r="I249" s="37">
        <v>70400</v>
      </c>
      <c r="J249" s="35">
        <v>39382</v>
      </c>
      <c r="K249" s="36">
        <v>34421</v>
      </c>
      <c r="L249" s="29">
        <v>48856</v>
      </c>
      <c r="M249" s="29">
        <v>38363</v>
      </c>
      <c r="N249" s="30">
        <v>32832</v>
      </c>
    </row>
    <row r="250" spans="1:14" customFormat="1" x14ac:dyDescent="0.25">
      <c r="A250" s="103">
        <f>ROUND(B250/(1-'Simu - Détaillé'!$I$3),0)</f>
        <v>80227</v>
      </c>
      <c r="B250" s="93">
        <v>70600</v>
      </c>
      <c r="C250" s="96">
        <f t="shared" si="3"/>
        <v>70600</v>
      </c>
      <c r="D250" s="87">
        <v>54997</v>
      </c>
      <c r="E250" s="88">
        <v>47012</v>
      </c>
      <c r="F250" s="32">
        <v>70600</v>
      </c>
      <c r="G250" s="32">
        <v>48323</v>
      </c>
      <c r="H250" s="33">
        <v>40386</v>
      </c>
      <c r="I250" s="37">
        <v>70600</v>
      </c>
      <c r="J250" s="35">
        <v>39498</v>
      </c>
      <c r="K250" s="36">
        <v>34522</v>
      </c>
      <c r="L250" s="29">
        <v>48997</v>
      </c>
      <c r="M250" s="29">
        <v>38476</v>
      </c>
      <c r="N250" s="30">
        <v>32910</v>
      </c>
    </row>
    <row r="251" spans="1:14" customFormat="1" x14ac:dyDescent="0.25">
      <c r="A251" s="103">
        <f>ROUND(B251/(1-'Simu - Détaillé'!$I$3),0)</f>
        <v>80455</v>
      </c>
      <c r="B251" s="93">
        <v>70800</v>
      </c>
      <c r="C251" s="96">
        <f t="shared" si="3"/>
        <v>70800</v>
      </c>
      <c r="D251" s="87">
        <v>55153</v>
      </c>
      <c r="E251" s="88">
        <v>47129</v>
      </c>
      <c r="F251" s="32">
        <v>70800</v>
      </c>
      <c r="G251" s="32">
        <v>48462</v>
      </c>
      <c r="H251" s="33">
        <v>40502</v>
      </c>
      <c r="I251" s="37">
        <v>70800</v>
      </c>
      <c r="J251" s="35">
        <v>39614</v>
      </c>
      <c r="K251" s="36">
        <v>33827</v>
      </c>
      <c r="L251" s="29">
        <v>49138</v>
      </c>
      <c r="M251" s="29">
        <v>38589</v>
      </c>
      <c r="N251" s="30">
        <v>32988</v>
      </c>
    </row>
    <row r="252" spans="1:14" customFormat="1" x14ac:dyDescent="0.25">
      <c r="A252" s="103">
        <f>ROUND(B252/(1-'Simu - Détaillé'!$I$3),0)</f>
        <v>80682</v>
      </c>
      <c r="B252" s="93">
        <v>71000</v>
      </c>
      <c r="C252" s="96">
        <f t="shared" si="3"/>
        <v>71000</v>
      </c>
      <c r="D252" s="87">
        <v>55309</v>
      </c>
      <c r="E252" s="88">
        <v>47245</v>
      </c>
      <c r="F252" s="32">
        <v>71000</v>
      </c>
      <c r="G252" s="32">
        <v>48601</v>
      </c>
      <c r="H252" s="33">
        <v>40618</v>
      </c>
      <c r="I252" s="37">
        <v>71000</v>
      </c>
      <c r="J252" s="35">
        <v>39729</v>
      </c>
      <c r="K252" s="36">
        <v>33926</v>
      </c>
      <c r="L252" s="29">
        <v>49279</v>
      </c>
      <c r="M252" s="29">
        <v>38702</v>
      </c>
      <c r="N252" s="30">
        <v>33066</v>
      </c>
    </row>
    <row r="253" spans="1:14" customFormat="1" x14ac:dyDescent="0.25">
      <c r="A253" s="103">
        <f>ROUND(B253/(1-'Simu - Détaillé'!$I$3),0)</f>
        <v>80909</v>
      </c>
      <c r="B253" s="93">
        <v>71200</v>
      </c>
      <c r="C253" s="96">
        <f t="shared" si="3"/>
        <v>71200</v>
      </c>
      <c r="D253" s="87">
        <v>55465</v>
      </c>
      <c r="E253" s="88">
        <v>47362</v>
      </c>
      <c r="F253" s="32">
        <v>71200</v>
      </c>
      <c r="G253" s="32">
        <v>48738</v>
      </c>
      <c r="H253" s="33">
        <v>40732</v>
      </c>
      <c r="I253" s="37">
        <v>71200</v>
      </c>
      <c r="J253" s="35">
        <v>39845</v>
      </c>
      <c r="K253" s="36">
        <v>34025</v>
      </c>
      <c r="L253" s="29">
        <v>49420</v>
      </c>
      <c r="M253" s="29">
        <v>38815</v>
      </c>
      <c r="N253" s="30">
        <v>33144</v>
      </c>
    </row>
    <row r="254" spans="1:14" customFormat="1" x14ac:dyDescent="0.25">
      <c r="A254" s="103">
        <f>ROUND(B254/(1-'Simu - Détaillé'!$I$3),0)</f>
        <v>81136</v>
      </c>
      <c r="B254" s="93">
        <v>71400</v>
      </c>
      <c r="C254" s="96">
        <f t="shared" si="3"/>
        <v>71400</v>
      </c>
      <c r="D254" s="87">
        <v>55621</v>
      </c>
      <c r="E254" s="88">
        <v>47478</v>
      </c>
      <c r="F254" s="32">
        <v>71400</v>
      </c>
      <c r="G254" s="32">
        <v>48877</v>
      </c>
      <c r="H254" s="33">
        <v>40849</v>
      </c>
      <c r="I254" s="37">
        <v>71400</v>
      </c>
      <c r="J254" s="35">
        <v>39961</v>
      </c>
      <c r="K254" s="36">
        <v>34125</v>
      </c>
      <c r="L254" s="29">
        <v>49561</v>
      </c>
      <c r="M254" s="29">
        <v>38928</v>
      </c>
      <c r="N254" s="30">
        <v>33222</v>
      </c>
    </row>
    <row r="255" spans="1:14" customFormat="1" x14ac:dyDescent="0.25">
      <c r="A255" s="103">
        <f>ROUND(B255/(1-'Simu - Détaillé'!$I$3),0)</f>
        <v>81364</v>
      </c>
      <c r="B255" s="93">
        <v>71600</v>
      </c>
      <c r="C255" s="96">
        <f t="shared" si="3"/>
        <v>71600</v>
      </c>
      <c r="D255" s="87">
        <v>55776</v>
      </c>
      <c r="E255" s="88">
        <v>47593</v>
      </c>
      <c r="F255" s="32">
        <v>71600</v>
      </c>
      <c r="G255" s="32">
        <v>49016</v>
      </c>
      <c r="H255" s="33">
        <v>40965</v>
      </c>
      <c r="I255" s="37">
        <v>71600</v>
      </c>
      <c r="J255" s="35">
        <v>40076</v>
      </c>
      <c r="K255" s="36">
        <v>34223</v>
      </c>
      <c r="L255" s="29">
        <v>49702</v>
      </c>
      <c r="M255" s="29">
        <v>39041</v>
      </c>
      <c r="N255" s="30">
        <v>33299</v>
      </c>
    </row>
    <row r="256" spans="1:14" customFormat="1" x14ac:dyDescent="0.25">
      <c r="A256" s="103">
        <f>ROUND(B256/(1-'Simu - Détaillé'!$I$3),0)</f>
        <v>81591</v>
      </c>
      <c r="B256" s="93">
        <v>71800</v>
      </c>
      <c r="C256" s="96">
        <f t="shared" si="3"/>
        <v>71800</v>
      </c>
      <c r="D256" s="87">
        <v>55932</v>
      </c>
      <c r="E256" s="88">
        <v>47710</v>
      </c>
      <c r="F256" s="32">
        <v>71800</v>
      </c>
      <c r="G256" s="32">
        <v>49156</v>
      </c>
      <c r="H256" s="33">
        <v>41082</v>
      </c>
      <c r="I256" s="37">
        <v>71800</v>
      </c>
      <c r="J256" s="35">
        <v>40192</v>
      </c>
      <c r="K256" s="36">
        <v>34323</v>
      </c>
      <c r="L256" s="29">
        <v>49843</v>
      </c>
      <c r="M256" s="29">
        <v>39154</v>
      </c>
      <c r="N256" s="30">
        <v>33377</v>
      </c>
    </row>
    <row r="257" spans="1:14" customFormat="1" x14ac:dyDescent="0.25">
      <c r="A257" s="103">
        <f>ROUND(B257/(1-'Simu - Détaillé'!$I$3),0)</f>
        <v>81818</v>
      </c>
      <c r="B257" s="93">
        <v>72000</v>
      </c>
      <c r="C257" s="96">
        <f t="shared" si="3"/>
        <v>72000</v>
      </c>
      <c r="D257" s="87">
        <v>56088</v>
      </c>
      <c r="E257" s="88">
        <v>47826</v>
      </c>
      <c r="F257" s="32">
        <v>72000</v>
      </c>
      <c r="G257" s="32">
        <v>49293</v>
      </c>
      <c r="H257" s="33">
        <v>41196</v>
      </c>
      <c r="I257" s="37">
        <v>72000</v>
      </c>
      <c r="J257" s="35">
        <v>40308</v>
      </c>
      <c r="K257" s="36">
        <v>34422</v>
      </c>
      <c r="L257" s="29">
        <v>49983</v>
      </c>
      <c r="M257" s="29">
        <v>39267</v>
      </c>
      <c r="N257" s="30">
        <v>33455</v>
      </c>
    </row>
    <row r="258" spans="1:14" customFormat="1" x14ac:dyDescent="0.25">
      <c r="A258" s="103">
        <f>ROUND(B258/(1-'Simu - Détaillé'!$I$3),0)</f>
        <v>82045</v>
      </c>
      <c r="B258" s="93">
        <v>72200</v>
      </c>
      <c r="C258" s="96">
        <f t="shared" si="3"/>
        <v>72200</v>
      </c>
      <c r="D258" s="87">
        <v>56244</v>
      </c>
      <c r="E258" s="88">
        <v>47943</v>
      </c>
      <c r="F258" s="32">
        <v>72200</v>
      </c>
      <c r="G258" s="32">
        <v>49432</v>
      </c>
      <c r="H258" s="33">
        <v>41312</v>
      </c>
      <c r="I258" s="37">
        <v>72200</v>
      </c>
      <c r="J258" s="35">
        <v>40423</v>
      </c>
      <c r="K258" s="36">
        <v>34521</v>
      </c>
      <c r="L258" s="29">
        <v>50124</v>
      </c>
      <c r="M258" s="29">
        <v>39380</v>
      </c>
      <c r="N258" s="30">
        <v>33533</v>
      </c>
    </row>
    <row r="259" spans="1:14" customFormat="1" x14ac:dyDescent="0.25">
      <c r="A259" s="103">
        <f>ROUND(B259/(1-'Simu - Détaillé'!$I$3),0)</f>
        <v>82273</v>
      </c>
      <c r="B259" s="93">
        <v>72400</v>
      </c>
      <c r="C259" s="96">
        <f t="shared" si="3"/>
        <v>72400</v>
      </c>
      <c r="D259" s="87">
        <v>56400</v>
      </c>
      <c r="E259" s="88">
        <v>48059</v>
      </c>
      <c r="F259" s="32">
        <v>72400</v>
      </c>
      <c r="G259" s="32">
        <v>49571</v>
      </c>
      <c r="H259" s="33">
        <v>41429</v>
      </c>
      <c r="I259" s="37">
        <v>72400</v>
      </c>
      <c r="J259" s="35">
        <v>40539</v>
      </c>
      <c r="K259" s="36">
        <v>34620</v>
      </c>
      <c r="L259" s="29">
        <v>50265</v>
      </c>
      <c r="M259" s="29">
        <v>39493</v>
      </c>
      <c r="N259" s="30">
        <v>33611</v>
      </c>
    </row>
    <row r="260" spans="1:14" customFormat="1" x14ac:dyDescent="0.25">
      <c r="A260" s="103">
        <f>ROUND(B260/(1-'Simu - Détaillé'!$I$3),0)</f>
        <v>82500</v>
      </c>
      <c r="B260" s="93">
        <v>72600</v>
      </c>
      <c r="C260" s="96">
        <f t="shared" si="3"/>
        <v>72600</v>
      </c>
      <c r="D260" s="87">
        <v>56555</v>
      </c>
      <c r="E260" s="88">
        <v>48174</v>
      </c>
      <c r="F260" s="32">
        <v>72600</v>
      </c>
      <c r="G260" s="32">
        <v>49708</v>
      </c>
      <c r="H260" s="33">
        <v>41543</v>
      </c>
      <c r="I260" s="37">
        <v>72600</v>
      </c>
      <c r="J260" s="35">
        <v>40655</v>
      </c>
      <c r="K260" s="36">
        <v>34720</v>
      </c>
      <c r="L260" s="29">
        <v>50406</v>
      </c>
      <c r="M260" s="29">
        <v>39606</v>
      </c>
      <c r="N260" s="30">
        <v>33689</v>
      </c>
    </row>
    <row r="261" spans="1:14" customFormat="1" x14ac:dyDescent="0.25">
      <c r="A261" s="103">
        <f>ROUND(B261/(1-'Simu - Détaillé'!$I$3),0)</f>
        <v>82727</v>
      </c>
      <c r="B261" s="93">
        <v>72800</v>
      </c>
      <c r="C261" s="96">
        <f t="shared" si="3"/>
        <v>72800</v>
      </c>
      <c r="D261" s="87">
        <v>56711</v>
      </c>
      <c r="E261" s="88">
        <v>48291</v>
      </c>
      <c r="F261" s="32">
        <v>72800</v>
      </c>
      <c r="G261" s="32">
        <v>49846</v>
      </c>
      <c r="H261" s="33">
        <v>41658</v>
      </c>
      <c r="I261" s="37">
        <v>72800</v>
      </c>
      <c r="J261" s="35">
        <v>40770</v>
      </c>
      <c r="K261" s="36">
        <v>34818</v>
      </c>
      <c r="L261" s="29">
        <v>50547</v>
      </c>
      <c r="M261" s="29">
        <v>39719</v>
      </c>
      <c r="N261" s="30">
        <v>33767</v>
      </c>
    </row>
    <row r="262" spans="1:14" customFormat="1" x14ac:dyDescent="0.25">
      <c r="A262" s="103">
        <f>ROUND(B262/(1-'Simu - Détaillé'!$I$3),0)</f>
        <v>82955</v>
      </c>
      <c r="B262" s="93">
        <v>73000</v>
      </c>
      <c r="C262" s="96">
        <f t="shared" si="3"/>
        <v>73000</v>
      </c>
      <c r="D262" s="87">
        <v>56867</v>
      </c>
      <c r="E262" s="88">
        <v>48407</v>
      </c>
      <c r="F262" s="32">
        <v>73000</v>
      </c>
      <c r="G262" s="32">
        <v>49985</v>
      </c>
      <c r="H262" s="33">
        <v>41775</v>
      </c>
      <c r="I262" s="37">
        <v>73000</v>
      </c>
      <c r="J262" s="35">
        <v>40886</v>
      </c>
      <c r="K262" s="36">
        <v>34918</v>
      </c>
      <c r="L262" s="29">
        <v>50688</v>
      </c>
      <c r="M262" s="29">
        <v>39832</v>
      </c>
      <c r="N262" s="30">
        <v>33845</v>
      </c>
    </row>
    <row r="263" spans="1:14" customFormat="1" x14ac:dyDescent="0.25">
      <c r="A263" s="103">
        <f>ROUND(B263/(1-'Simu - Détaillé'!$I$3),0)</f>
        <v>83182</v>
      </c>
      <c r="B263" s="93">
        <v>73200</v>
      </c>
      <c r="C263" s="96">
        <f t="shared" si="3"/>
        <v>73200</v>
      </c>
      <c r="D263" s="87">
        <v>57023</v>
      </c>
      <c r="E263" s="88">
        <v>48524</v>
      </c>
      <c r="F263" s="32">
        <v>73200</v>
      </c>
      <c r="G263" s="32">
        <v>50122</v>
      </c>
      <c r="H263" s="33">
        <v>41889</v>
      </c>
      <c r="I263" s="37">
        <v>73200</v>
      </c>
      <c r="J263" s="35">
        <v>41002</v>
      </c>
      <c r="K263" s="36">
        <v>35017</v>
      </c>
      <c r="L263" s="29">
        <v>50829</v>
      </c>
      <c r="M263" s="29">
        <v>39945</v>
      </c>
      <c r="N263" s="30">
        <v>33923</v>
      </c>
    </row>
    <row r="264" spans="1:14" customFormat="1" x14ac:dyDescent="0.25">
      <c r="A264" s="103">
        <f>ROUND(B264/(1-'Simu - Détaillé'!$I$3),0)</f>
        <v>83409</v>
      </c>
      <c r="B264" s="93">
        <v>73400</v>
      </c>
      <c r="C264" s="96">
        <f t="shared" si="3"/>
        <v>73400</v>
      </c>
      <c r="D264" s="87">
        <v>57179</v>
      </c>
      <c r="E264" s="88">
        <v>48640</v>
      </c>
      <c r="F264" s="32">
        <v>73400</v>
      </c>
      <c r="G264" s="32">
        <v>50261</v>
      </c>
      <c r="H264" s="33">
        <v>42005</v>
      </c>
      <c r="I264" s="37">
        <v>73400</v>
      </c>
      <c r="J264" s="35">
        <v>41117</v>
      </c>
      <c r="K264" s="36">
        <v>35116</v>
      </c>
      <c r="L264" s="29">
        <v>50970</v>
      </c>
      <c r="M264" s="29">
        <v>40058</v>
      </c>
      <c r="N264" s="30">
        <v>34001</v>
      </c>
    </row>
    <row r="265" spans="1:14" customFormat="1" x14ac:dyDescent="0.25">
      <c r="A265" s="103">
        <f>ROUND(B265/(1-'Simu - Détaillé'!$I$3),0)</f>
        <v>83636</v>
      </c>
      <c r="B265" s="93">
        <v>73600</v>
      </c>
      <c r="C265" s="96">
        <f t="shared" si="3"/>
        <v>73600</v>
      </c>
      <c r="D265" s="87">
        <v>57334</v>
      </c>
      <c r="E265" s="88">
        <v>48755</v>
      </c>
      <c r="F265" s="32">
        <v>73600</v>
      </c>
      <c r="G265" s="32">
        <v>50398</v>
      </c>
      <c r="H265" s="33">
        <v>42120</v>
      </c>
      <c r="I265" s="37">
        <v>73600</v>
      </c>
      <c r="J265" s="35">
        <v>41233</v>
      </c>
      <c r="K265" s="36">
        <v>35215</v>
      </c>
      <c r="L265" s="29">
        <v>51111</v>
      </c>
      <c r="M265" s="29">
        <v>40171</v>
      </c>
      <c r="N265" s="30">
        <v>34078</v>
      </c>
    </row>
    <row r="266" spans="1:14" customFormat="1" x14ac:dyDescent="0.25">
      <c r="A266" s="103">
        <f>ROUND(B266/(1-'Simu - Détaillé'!$I$3),0)</f>
        <v>83864</v>
      </c>
      <c r="B266" s="93">
        <v>73800</v>
      </c>
      <c r="C266" s="96">
        <f t="shared" si="3"/>
        <v>73800</v>
      </c>
      <c r="D266" s="87">
        <v>57490</v>
      </c>
      <c r="E266" s="88">
        <v>48872</v>
      </c>
      <c r="F266" s="32">
        <v>73800</v>
      </c>
      <c r="G266" s="32">
        <v>50536</v>
      </c>
      <c r="H266" s="33">
        <v>42235</v>
      </c>
      <c r="I266" s="37">
        <v>73800</v>
      </c>
      <c r="J266" s="35">
        <v>41349</v>
      </c>
      <c r="K266" s="36">
        <v>35315</v>
      </c>
      <c r="L266" s="29">
        <v>51251</v>
      </c>
      <c r="M266" s="29">
        <v>40284</v>
      </c>
      <c r="N266" s="30">
        <v>34156</v>
      </c>
    </row>
    <row r="267" spans="1:14" customFormat="1" x14ac:dyDescent="0.25">
      <c r="A267" s="103">
        <f>ROUND(B267/(1-'Simu - Détaillé'!$I$3),0)</f>
        <v>84091</v>
      </c>
      <c r="B267" s="93">
        <v>74000</v>
      </c>
      <c r="C267" s="96">
        <f t="shared" si="3"/>
        <v>74000</v>
      </c>
      <c r="D267" s="87">
        <v>57646</v>
      </c>
      <c r="E267" s="88">
        <v>48988</v>
      </c>
      <c r="F267" s="32">
        <v>74000</v>
      </c>
      <c r="G267" s="32">
        <v>50673</v>
      </c>
      <c r="H267" s="33">
        <v>42350</v>
      </c>
      <c r="I267" s="37">
        <v>74000</v>
      </c>
      <c r="J267" s="35">
        <v>41464</v>
      </c>
      <c r="K267" s="36">
        <v>35413</v>
      </c>
      <c r="L267" s="29">
        <v>51392</v>
      </c>
      <c r="M267" s="29">
        <v>40397</v>
      </c>
      <c r="N267" s="30">
        <v>34234</v>
      </c>
    </row>
    <row r="268" spans="1:14" customFormat="1" x14ac:dyDescent="0.25">
      <c r="A268" s="103">
        <f>ROUND(B268/(1-'Simu - Détaillé'!$I$3),0)</f>
        <v>84318</v>
      </c>
      <c r="B268" s="93">
        <v>74200</v>
      </c>
      <c r="C268" s="96">
        <f t="shared" si="3"/>
        <v>74200</v>
      </c>
      <c r="D268" s="87">
        <v>57802</v>
      </c>
      <c r="E268" s="88">
        <v>49105</v>
      </c>
      <c r="F268" s="32">
        <v>74200</v>
      </c>
      <c r="G268" s="32">
        <v>50811</v>
      </c>
      <c r="H268" s="33">
        <v>42465</v>
      </c>
      <c r="I268" s="37">
        <v>74200</v>
      </c>
      <c r="J268" s="35">
        <v>41580</v>
      </c>
      <c r="K268" s="36">
        <v>35512</v>
      </c>
      <c r="L268" s="29">
        <v>51533</v>
      </c>
      <c r="M268" s="29">
        <v>40510</v>
      </c>
      <c r="N268" s="30">
        <v>34312</v>
      </c>
    </row>
    <row r="269" spans="1:14" customFormat="1" x14ac:dyDescent="0.25">
      <c r="A269" s="103">
        <f>ROUND(B269/(1-'Simu - Détaillé'!$I$3),0)</f>
        <v>84545</v>
      </c>
      <c r="B269" s="93">
        <v>74400</v>
      </c>
      <c r="C269" s="96">
        <f t="shared" si="3"/>
        <v>74400</v>
      </c>
      <c r="D269" s="87">
        <v>57958</v>
      </c>
      <c r="E269" s="88">
        <v>49221</v>
      </c>
      <c r="F269" s="32">
        <v>74400</v>
      </c>
      <c r="G269" s="32">
        <v>50949</v>
      </c>
      <c r="H269" s="33">
        <v>42580</v>
      </c>
      <c r="I269" s="37">
        <v>74400</v>
      </c>
      <c r="J269" s="35">
        <v>41696</v>
      </c>
      <c r="K269" s="36">
        <v>35612</v>
      </c>
      <c r="L269" s="29">
        <v>51674</v>
      </c>
      <c r="M269" s="29">
        <v>40623</v>
      </c>
      <c r="N269" s="30">
        <v>34390</v>
      </c>
    </row>
    <row r="270" spans="1:14" customFormat="1" x14ac:dyDescent="0.25">
      <c r="A270" s="103">
        <f>ROUND(B270/(1-'Simu - Détaillé'!$I$3),0)</f>
        <v>84773</v>
      </c>
      <c r="B270" s="93">
        <v>74600</v>
      </c>
      <c r="C270" s="96">
        <f t="shared" si="3"/>
        <v>74600</v>
      </c>
      <c r="D270" s="87">
        <v>58113</v>
      </c>
      <c r="E270" s="88">
        <v>49336</v>
      </c>
      <c r="F270" s="32">
        <v>74600</v>
      </c>
      <c r="G270" s="32">
        <v>51087</v>
      </c>
      <c r="H270" s="33">
        <v>42696</v>
      </c>
      <c r="I270" s="37">
        <v>74600</v>
      </c>
      <c r="J270" s="35">
        <v>41811</v>
      </c>
      <c r="K270" s="36">
        <v>35710</v>
      </c>
      <c r="L270" s="29">
        <v>51815</v>
      </c>
      <c r="M270" s="29">
        <v>40736</v>
      </c>
      <c r="N270" s="30">
        <v>34468</v>
      </c>
    </row>
    <row r="271" spans="1:14" customFormat="1" x14ac:dyDescent="0.25">
      <c r="A271" s="103">
        <f>ROUND(B271/(1-'Simu - Détaillé'!$I$3),0)</f>
        <v>85000</v>
      </c>
      <c r="B271" s="93">
        <v>74800</v>
      </c>
      <c r="C271" s="96">
        <f t="shared" si="3"/>
        <v>74800</v>
      </c>
      <c r="D271" s="87">
        <v>58269</v>
      </c>
      <c r="E271" s="88">
        <v>49453</v>
      </c>
      <c r="F271" s="32">
        <v>74800</v>
      </c>
      <c r="G271" s="32">
        <v>51224</v>
      </c>
      <c r="H271" s="33">
        <v>42810</v>
      </c>
      <c r="I271" s="37">
        <v>74800</v>
      </c>
      <c r="J271" s="35">
        <v>41927</v>
      </c>
      <c r="K271" s="36">
        <v>35810</v>
      </c>
      <c r="L271" s="29">
        <v>51956</v>
      </c>
      <c r="M271" s="29">
        <v>40849</v>
      </c>
      <c r="N271" s="30">
        <v>34546</v>
      </c>
    </row>
    <row r="272" spans="1:14" customFormat="1" x14ac:dyDescent="0.25">
      <c r="A272" s="103">
        <f>ROUND(B272/(1-'Simu - Détaillé'!$I$3),0)</f>
        <v>85227</v>
      </c>
      <c r="B272" s="93">
        <v>75000</v>
      </c>
      <c r="C272" s="96">
        <f t="shared" si="3"/>
        <v>75000</v>
      </c>
      <c r="D272" s="87">
        <v>58425</v>
      </c>
      <c r="E272" s="88">
        <v>49569</v>
      </c>
      <c r="F272" s="32">
        <v>75000</v>
      </c>
      <c r="G272" s="32">
        <v>51360</v>
      </c>
      <c r="H272" s="33">
        <v>42924</v>
      </c>
      <c r="I272" s="37">
        <v>75000</v>
      </c>
      <c r="J272" s="35">
        <v>42043</v>
      </c>
      <c r="K272" s="36">
        <v>35909</v>
      </c>
      <c r="L272" s="29">
        <v>52097</v>
      </c>
      <c r="M272" s="29">
        <v>40961</v>
      </c>
      <c r="N272" s="30">
        <v>34623</v>
      </c>
    </row>
    <row r="273" spans="1:14" customFormat="1" x14ac:dyDescent="0.25">
      <c r="A273" s="103">
        <f>ROUND(B273/(1-'Simu - Détaillé'!$I$3),0)</f>
        <v>85455</v>
      </c>
      <c r="B273" s="93">
        <v>75200</v>
      </c>
      <c r="C273" s="96">
        <f t="shared" si="3"/>
        <v>75200</v>
      </c>
      <c r="D273" s="87">
        <v>58581</v>
      </c>
      <c r="E273" s="88">
        <v>49686</v>
      </c>
      <c r="F273" s="32">
        <v>75200</v>
      </c>
      <c r="G273" s="32">
        <v>51498</v>
      </c>
      <c r="H273" s="33">
        <v>43039</v>
      </c>
      <c r="I273" s="37">
        <v>75200</v>
      </c>
      <c r="J273" s="35">
        <v>42158</v>
      </c>
      <c r="K273" s="36">
        <v>36008</v>
      </c>
      <c r="L273" s="29">
        <v>52238</v>
      </c>
      <c r="M273" s="29">
        <v>41074</v>
      </c>
      <c r="N273" s="30">
        <v>34701</v>
      </c>
    </row>
    <row r="274" spans="1:14" customFormat="1" x14ac:dyDescent="0.25">
      <c r="A274" s="103">
        <f>ROUND(B274/(1-'Simu - Détaillé'!$I$3),0)</f>
        <v>85682</v>
      </c>
      <c r="B274" s="93">
        <v>75400</v>
      </c>
      <c r="C274" s="96">
        <f t="shared" si="3"/>
        <v>75400</v>
      </c>
      <c r="D274" s="87">
        <v>58737</v>
      </c>
      <c r="E274" s="88">
        <v>49802</v>
      </c>
      <c r="F274" s="32">
        <v>75400</v>
      </c>
      <c r="G274" s="32">
        <v>51635</v>
      </c>
      <c r="H274" s="33">
        <v>43154</v>
      </c>
      <c r="I274" s="37">
        <v>75400</v>
      </c>
      <c r="J274" s="35">
        <v>42274</v>
      </c>
      <c r="K274" s="36">
        <v>36107</v>
      </c>
      <c r="L274" s="29">
        <v>52378</v>
      </c>
      <c r="M274" s="29">
        <v>41187</v>
      </c>
      <c r="N274" s="30">
        <v>34779</v>
      </c>
    </row>
    <row r="275" spans="1:14" customFormat="1" x14ac:dyDescent="0.25">
      <c r="A275" s="103">
        <f>ROUND(B275/(1-'Simu - Détaillé'!$I$3),0)</f>
        <v>85909</v>
      </c>
      <c r="B275" s="93">
        <v>75600</v>
      </c>
      <c r="C275" s="96">
        <f t="shared" si="3"/>
        <v>75600</v>
      </c>
      <c r="D275" s="87">
        <v>58892</v>
      </c>
      <c r="E275" s="88">
        <v>49917</v>
      </c>
      <c r="F275" s="32">
        <v>75600</v>
      </c>
      <c r="G275" s="32">
        <v>51772</v>
      </c>
      <c r="H275" s="33">
        <v>43268</v>
      </c>
      <c r="I275" s="37">
        <v>75600</v>
      </c>
      <c r="J275" s="35">
        <v>42390</v>
      </c>
      <c r="K275" s="36">
        <v>36207</v>
      </c>
      <c r="L275" s="29">
        <v>52519</v>
      </c>
      <c r="M275" s="29">
        <v>41300</v>
      </c>
      <c r="N275" s="30">
        <v>34857</v>
      </c>
    </row>
    <row r="276" spans="1:14" customFormat="1" x14ac:dyDescent="0.25">
      <c r="A276" s="103">
        <f>ROUND(B276/(1-'Simu - Détaillé'!$I$3),0)</f>
        <v>86136</v>
      </c>
      <c r="B276" s="93">
        <v>75800</v>
      </c>
      <c r="C276" s="96">
        <f t="shared" si="3"/>
        <v>75800</v>
      </c>
      <c r="D276" s="87">
        <v>59048</v>
      </c>
      <c r="E276" s="88">
        <v>50034</v>
      </c>
      <c r="F276" s="32">
        <v>75800</v>
      </c>
      <c r="G276" s="32">
        <v>51909</v>
      </c>
      <c r="H276" s="33">
        <v>43383</v>
      </c>
      <c r="I276" s="37">
        <v>75800</v>
      </c>
      <c r="J276" s="35">
        <v>42505</v>
      </c>
      <c r="K276" s="36">
        <v>36305</v>
      </c>
      <c r="L276" s="29">
        <v>52660</v>
      </c>
      <c r="M276" s="29">
        <v>41413</v>
      </c>
      <c r="N276" s="30">
        <v>34934</v>
      </c>
    </row>
    <row r="277" spans="1:14" customFormat="1" x14ac:dyDescent="0.25">
      <c r="A277" s="103">
        <f>ROUND(B277/(1-'Simu - Détaillé'!$I$3),0)</f>
        <v>86364</v>
      </c>
      <c r="B277" s="93">
        <v>76000</v>
      </c>
      <c r="C277" s="96">
        <f t="shared" si="3"/>
        <v>76000</v>
      </c>
      <c r="D277" s="87">
        <v>59204</v>
      </c>
      <c r="E277" s="88">
        <v>50150</v>
      </c>
      <c r="F277" s="32">
        <v>76000</v>
      </c>
      <c r="G277" s="32">
        <v>52046</v>
      </c>
      <c r="H277" s="33">
        <v>43497</v>
      </c>
      <c r="I277" s="37">
        <v>76000</v>
      </c>
      <c r="J277" s="35">
        <v>42621</v>
      </c>
      <c r="K277" s="36">
        <v>36405</v>
      </c>
      <c r="L277" s="29">
        <v>52801</v>
      </c>
      <c r="M277" s="29">
        <v>41526</v>
      </c>
      <c r="N277" s="30">
        <v>35012</v>
      </c>
    </row>
    <row r="278" spans="1:14" customFormat="1" x14ac:dyDescent="0.25">
      <c r="A278" s="103">
        <f>ROUND(B278/(1-'Simu - Détaillé'!$I$3),0)</f>
        <v>86591</v>
      </c>
      <c r="B278" s="93">
        <v>76200</v>
      </c>
      <c r="C278" s="96">
        <f t="shared" si="3"/>
        <v>76200</v>
      </c>
      <c r="D278" s="87">
        <v>59360</v>
      </c>
      <c r="E278" s="88">
        <v>50267</v>
      </c>
      <c r="F278" s="32">
        <v>76200</v>
      </c>
      <c r="G278" s="32">
        <v>52184</v>
      </c>
      <c r="H278" s="33">
        <v>43612</v>
      </c>
      <c r="I278" s="37">
        <v>76200</v>
      </c>
      <c r="J278" s="35">
        <v>42737</v>
      </c>
      <c r="K278" s="36">
        <v>36504</v>
      </c>
      <c r="L278" s="29">
        <v>52942</v>
      </c>
      <c r="M278" s="29">
        <v>41639</v>
      </c>
      <c r="N278" s="30">
        <v>35090</v>
      </c>
    </row>
    <row r="279" spans="1:14" customFormat="1" x14ac:dyDescent="0.25">
      <c r="A279" s="103">
        <f>ROUND(B279/(1-'Simu - Détaillé'!$I$3),0)</f>
        <v>86818</v>
      </c>
      <c r="B279" s="93">
        <v>76400</v>
      </c>
      <c r="C279" s="96">
        <f t="shared" si="3"/>
        <v>76400</v>
      </c>
      <c r="D279" s="87">
        <v>59516</v>
      </c>
      <c r="E279" s="88">
        <v>50383</v>
      </c>
      <c r="F279" s="32">
        <v>76400</v>
      </c>
      <c r="G279" s="32">
        <v>52320</v>
      </c>
      <c r="H279" s="33">
        <v>43726</v>
      </c>
      <c r="I279" s="37">
        <v>76400</v>
      </c>
      <c r="J279" s="35">
        <v>42852</v>
      </c>
      <c r="K279" s="36">
        <v>36603</v>
      </c>
      <c r="L279" s="29">
        <v>53083</v>
      </c>
      <c r="M279" s="29">
        <v>41752</v>
      </c>
      <c r="N279" s="30">
        <v>35168</v>
      </c>
    </row>
    <row r="280" spans="1:14" customFormat="1" x14ac:dyDescent="0.25">
      <c r="A280" s="103">
        <f>ROUND(B280/(1-'Simu - Détaillé'!$I$3),0)</f>
        <v>87045</v>
      </c>
      <c r="B280" s="93">
        <v>76600</v>
      </c>
      <c r="C280" s="96">
        <f t="shared" si="3"/>
        <v>76600</v>
      </c>
      <c r="D280" s="87">
        <v>59671</v>
      </c>
      <c r="E280" s="88">
        <v>50498</v>
      </c>
      <c r="F280" s="32">
        <v>76600</v>
      </c>
      <c r="G280" s="32">
        <v>52455</v>
      </c>
      <c r="H280" s="33">
        <v>43839</v>
      </c>
      <c r="I280" s="37">
        <v>76600</v>
      </c>
      <c r="J280" s="35">
        <v>42968</v>
      </c>
      <c r="K280" s="36">
        <v>36702</v>
      </c>
      <c r="L280" s="29">
        <v>53224</v>
      </c>
      <c r="M280" s="29">
        <v>41865</v>
      </c>
      <c r="N280" s="30">
        <v>35246</v>
      </c>
    </row>
    <row r="281" spans="1:14" customFormat="1" x14ac:dyDescent="0.25">
      <c r="A281" s="103">
        <f>ROUND(B281/(1-'Simu - Détaillé'!$I$3),0)</f>
        <v>87273</v>
      </c>
      <c r="B281" s="93">
        <v>76800</v>
      </c>
      <c r="C281" s="96">
        <f t="shared" si="3"/>
        <v>76800</v>
      </c>
      <c r="D281" s="87">
        <v>59827</v>
      </c>
      <c r="E281" s="88">
        <v>50615</v>
      </c>
      <c r="F281" s="32">
        <v>76800</v>
      </c>
      <c r="G281" s="32">
        <v>52592</v>
      </c>
      <c r="H281" s="33">
        <v>43953</v>
      </c>
      <c r="I281" s="37">
        <v>76800</v>
      </c>
      <c r="J281" s="35">
        <v>43084</v>
      </c>
      <c r="K281" s="36">
        <v>36802</v>
      </c>
      <c r="L281" s="29">
        <v>53365</v>
      </c>
      <c r="M281" s="29">
        <v>41978</v>
      </c>
      <c r="N281" s="30">
        <v>35324</v>
      </c>
    </row>
    <row r="282" spans="1:14" customFormat="1" x14ac:dyDescent="0.25">
      <c r="A282" s="103">
        <f>ROUND(B282/(1-'Simu - Détaillé'!$I$3),0)</f>
        <v>87500</v>
      </c>
      <c r="B282" s="93">
        <v>77000</v>
      </c>
      <c r="C282" s="96">
        <f t="shared" si="3"/>
        <v>77000</v>
      </c>
      <c r="D282" s="87">
        <v>59983</v>
      </c>
      <c r="E282" s="88">
        <v>50731</v>
      </c>
      <c r="F282" s="32">
        <v>77000</v>
      </c>
      <c r="G282" s="32">
        <v>52730</v>
      </c>
      <c r="H282" s="33">
        <v>44069</v>
      </c>
      <c r="I282" s="37">
        <v>77000</v>
      </c>
      <c r="J282" s="35">
        <v>43199</v>
      </c>
      <c r="K282" s="36">
        <v>36900</v>
      </c>
      <c r="L282" s="29">
        <v>53505</v>
      </c>
      <c r="M282" s="29">
        <v>42091</v>
      </c>
      <c r="N282" s="30">
        <v>35402</v>
      </c>
    </row>
    <row r="283" spans="1:14" customFormat="1" x14ac:dyDescent="0.25">
      <c r="A283" s="103">
        <f>ROUND(B283/(1-'Simu - Détaillé'!$I$3),0)</f>
        <v>87727</v>
      </c>
      <c r="B283" s="93">
        <v>77200</v>
      </c>
      <c r="C283" s="96">
        <f t="shared" si="3"/>
        <v>77200</v>
      </c>
      <c r="D283" s="87">
        <v>60139</v>
      </c>
      <c r="E283" s="88">
        <v>50848</v>
      </c>
      <c r="F283" s="32">
        <v>77200</v>
      </c>
      <c r="G283" s="32">
        <v>52866</v>
      </c>
      <c r="H283" s="33">
        <v>44182</v>
      </c>
      <c r="I283" s="37">
        <v>77200</v>
      </c>
      <c r="J283" s="35">
        <v>43315</v>
      </c>
      <c r="K283" s="36">
        <v>37000</v>
      </c>
      <c r="L283" s="29">
        <v>53646</v>
      </c>
      <c r="M283" s="29">
        <v>42204</v>
      </c>
      <c r="N283" s="30">
        <v>35480</v>
      </c>
    </row>
    <row r="284" spans="1:14" customFormat="1" x14ac:dyDescent="0.25">
      <c r="A284" s="103">
        <f>ROUND(B284/(1-'Simu - Détaillé'!$I$3),0)</f>
        <v>87955</v>
      </c>
      <c r="B284" s="93">
        <v>77400</v>
      </c>
      <c r="C284" s="96">
        <f t="shared" si="3"/>
        <v>77400</v>
      </c>
      <c r="D284" s="87">
        <v>60295</v>
      </c>
      <c r="E284" s="88">
        <v>50964</v>
      </c>
      <c r="F284" s="32">
        <v>77400</v>
      </c>
      <c r="G284" s="32">
        <v>53002</v>
      </c>
      <c r="H284" s="33">
        <v>44296</v>
      </c>
      <c r="I284" s="37">
        <v>77400</v>
      </c>
      <c r="J284" s="35">
        <v>43430</v>
      </c>
      <c r="K284" s="36">
        <v>37098</v>
      </c>
      <c r="L284" s="29">
        <v>53787</v>
      </c>
      <c r="M284" s="29">
        <v>42317</v>
      </c>
      <c r="N284" s="30">
        <v>35558</v>
      </c>
    </row>
    <row r="285" spans="1:14" customFormat="1" x14ac:dyDescent="0.25">
      <c r="A285" s="103">
        <f>ROUND(B285/(1-'Simu - Détaillé'!$I$3),0)</f>
        <v>88182</v>
      </c>
      <c r="B285" s="93">
        <v>77600</v>
      </c>
      <c r="C285" s="96">
        <f t="shared" si="3"/>
        <v>77600</v>
      </c>
      <c r="D285" s="87">
        <v>60450</v>
      </c>
      <c r="E285" s="88">
        <v>51079</v>
      </c>
      <c r="F285" s="32">
        <v>77600</v>
      </c>
      <c r="G285" s="32">
        <v>53139</v>
      </c>
      <c r="H285" s="33">
        <v>44411</v>
      </c>
      <c r="I285" s="37">
        <v>77600</v>
      </c>
      <c r="J285" s="35">
        <v>43546</v>
      </c>
      <c r="K285" s="36">
        <v>37197</v>
      </c>
      <c r="L285" s="29">
        <v>53928</v>
      </c>
      <c r="M285" s="29">
        <v>42430</v>
      </c>
      <c r="N285" s="30">
        <v>35636</v>
      </c>
    </row>
    <row r="286" spans="1:14" customFormat="1" x14ac:dyDescent="0.25">
      <c r="A286" s="103">
        <f>ROUND(B286/(1-'Simu - Détaillé'!$I$3),0)</f>
        <v>88409</v>
      </c>
      <c r="B286" s="93">
        <v>77800</v>
      </c>
      <c r="C286" s="96">
        <f t="shared" si="3"/>
        <v>77800</v>
      </c>
      <c r="D286" s="87">
        <v>60606</v>
      </c>
      <c r="E286" s="88">
        <v>51196</v>
      </c>
      <c r="F286" s="32">
        <v>77800</v>
      </c>
      <c r="G286" s="32">
        <v>53274</v>
      </c>
      <c r="H286" s="33">
        <v>44523</v>
      </c>
      <c r="I286" s="37">
        <v>77800</v>
      </c>
      <c r="J286" s="35">
        <v>43662</v>
      </c>
      <c r="K286" s="36">
        <v>37297</v>
      </c>
      <c r="L286" s="29">
        <v>54069</v>
      </c>
      <c r="M286" s="29">
        <v>42543</v>
      </c>
      <c r="N286" s="30">
        <v>35714</v>
      </c>
    </row>
    <row r="287" spans="1:14" customFormat="1" x14ac:dyDescent="0.25">
      <c r="A287" s="103">
        <f>ROUND(B287/(1-'Simu - Détaillé'!$I$3),0)</f>
        <v>88636</v>
      </c>
      <c r="B287" s="93">
        <v>78000</v>
      </c>
      <c r="C287" s="96">
        <f t="shared" si="3"/>
        <v>78000</v>
      </c>
      <c r="D287" s="87">
        <v>60762</v>
      </c>
      <c r="E287" s="88">
        <v>51312</v>
      </c>
      <c r="F287" s="32">
        <v>78000</v>
      </c>
      <c r="G287" s="32">
        <v>53411</v>
      </c>
      <c r="H287" s="33">
        <v>44638</v>
      </c>
      <c r="I287" s="37">
        <v>78000</v>
      </c>
      <c r="J287" s="35">
        <v>43777</v>
      </c>
      <c r="K287" s="36">
        <v>37395</v>
      </c>
      <c r="L287" s="29">
        <v>54210</v>
      </c>
      <c r="M287" s="29">
        <v>42656</v>
      </c>
      <c r="N287" s="30">
        <v>35791</v>
      </c>
    </row>
    <row r="288" spans="1:14" customFormat="1" x14ac:dyDescent="0.25">
      <c r="A288" s="103">
        <f>ROUND(B288/(1-'Simu - Détaillé'!$I$3),0)</f>
        <v>88864</v>
      </c>
      <c r="B288" s="93">
        <v>78200</v>
      </c>
      <c r="C288" s="96">
        <f t="shared" si="3"/>
        <v>78200</v>
      </c>
      <c r="D288" s="87">
        <v>60918</v>
      </c>
      <c r="E288" s="88">
        <v>51429</v>
      </c>
      <c r="F288" s="32">
        <v>78200</v>
      </c>
      <c r="G288" s="32">
        <v>53547</v>
      </c>
      <c r="H288" s="33">
        <v>44751</v>
      </c>
      <c r="I288" s="37">
        <v>78200</v>
      </c>
      <c r="J288" s="35">
        <v>43893</v>
      </c>
      <c r="K288" s="36">
        <v>37495</v>
      </c>
      <c r="L288" s="29">
        <v>54351</v>
      </c>
      <c r="M288" s="29">
        <v>42769</v>
      </c>
      <c r="N288" s="30">
        <v>35869</v>
      </c>
    </row>
    <row r="289" spans="1:14" customFormat="1" x14ac:dyDescent="0.25">
      <c r="A289" s="103">
        <f>ROUND(B289/(1-'Simu - Détaillé'!$I$3),0)</f>
        <v>89091</v>
      </c>
      <c r="B289" s="93">
        <v>78400</v>
      </c>
      <c r="C289" s="96">
        <f t="shared" si="3"/>
        <v>78400</v>
      </c>
      <c r="D289" s="87">
        <v>61074</v>
      </c>
      <c r="E289" s="88">
        <v>51545</v>
      </c>
      <c r="F289" s="32">
        <v>78400</v>
      </c>
      <c r="G289" s="32">
        <v>53683</v>
      </c>
      <c r="H289" s="33">
        <v>44865</v>
      </c>
      <c r="I289" s="37">
        <v>78400</v>
      </c>
      <c r="J289" s="35">
        <v>44009</v>
      </c>
      <c r="K289" s="36">
        <v>37594</v>
      </c>
      <c r="L289" s="29">
        <v>54492</v>
      </c>
      <c r="M289" s="29">
        <v>42882</v>
      </c>
      <c r="N289" s="30">
        <v>35947</v>
      </c>
    </row>
    <row r="290" spans="1:14" customFormat="1" x14ac:dyDescent="0.25">
      <c r="A290" s="103">
        <f>ROUND(B290/(1-'Simu - Détaillé'!$I$3),0)</f>
        <v>89318</v>
      </c>
      <c r="B290" s="93">
        <v>78600</v>
      </c>
      <c r="C290" s="96">
        <f t="shared" si="3"/>
        <v>78600</v>
      </c>
      <c r="D290" s="87">
        <v>61229</v>
      </c>
      <c r="E290" s="88">
        <v>51660</v>
      </c>
      <c r="F290" s="32">
        <v>78600</v>
      </c>
      <c r="G290" s="32">
        <v>53818</v>
      </c>
      <c r="H290" s="33">
        <v>44978</v>
      </c>
      <c r="I290" s="37">
        <v>78600</v>
      </c>
      <c r="J290" s="35">
        <v>44124</v>
      </c>
      <c r="K290" s="36">
        <v>37693</v>
      </c>
      <c r="L290" s="29">
        <v>54632</v>
      </c>
      <c r="M290" s="29">
        <v>42995</v>
      </c>
      <c r="N290" s="30">
        <v>36025</v>
      </c>
    </row>
    <row r="291" spans="1:14" customFormat="1" x14ac:dyDescent="0.25">
      <c r="A291" s="103">
        <f>ROUND(B291/(1-'Simu - Détaillé'!$I$3),0)</f>
        <v>89545</v>
      </c>
      <c r="B291" s="93">
        <v>78800</v>
      </c>
      <c r="C291" s="96">
        <f t="shared" si="3"/>
        <v>78800</v>
      </c>
      <c r="D291" s="87">
        <v>61385</v>
      </c>
      <c r="E291" s="88">
        <v>51777</v>
      </c>
      <c r="F291" s="32">
        <v>78800</v>
      </c>
      <c r="G291" s="32">
        <v>53954</v>
      </c>
      <c r="H291" s="33">
        <v>45092</v>
      </c>
      <c r="I291" s="37">
        <v>78800</v>
      </c>
      <c r="J291" s="35">
        <v>44240</v>
      </c>
      <c r="K291" s="36">
        <v>37792</v>
      </c>
      <c r="L291" s="29">
        <v>54773</v>
      </c>
      <c r="M291" s="29">
        <v>43108</v>
      </c>
      <c r="N291" s="30">
        <v>36103</v>
      </c>
    </row>
    <row r="292" spans="1:14" customFormat="1" x14ac:dyDescent="0.25">
      <c r="A292" s="103">
        <f>ROUND(B292/(1-'Simu - Détaillé'!$I$3),0)</f>
        <v>89773</v>
      </c>
      <c r="B292" s="93">
        <v>79000</v>
      </c>
      <c r="C292" s="96">
        <f t="shared" si="3"/>
        <v>79000</v>
      </c>
      <c r="D292" s="87">
        <v>61541</v>
      </c>
      <c r="E292" s="88">
        <v>51893</v>
      </c>
      <c r="F292" s="32">
        <v>79000</v>
      </c>
      <c r="G292" s="32">
        <v>54091</v>
      </c>
      <c r="H292" s="33">
        <v>45206</v>
      </c>
      <c r="I292" s="37">
        <v>79000</v>
      </c>
      <c r="J292" s="35">
        <v>44356</v>
      </c>
      <c r="K292" s="36">
        <v>37892</v>
      </c>
      <c r="L292" s="29">
        <v>54914</v>
      </c>
      <c r="M292" s="29">
        <v>43221</v>
      </c>
      <c r="N292" s="30">
        <v>36181</v>
      </c>
    </row>
    <row r="293" spans="1:14" customFormat="1" x14ac:dyDescent="0.25">
      <c r="A293" s="103">
        <f>ROUND(B293/(1-'Simu - Détaillé'!$I$3),0)</f>
        <v>90000</v>
      </c>
      <c r="B293" s="93">
        <v>79200</v>
      </c>
      <c r="C293" s="96">
        <f t="shared" si="3"/>
        <v>79200</v>
      </c>
      <c r="D293" s="87">
        <v>61697</v>
      </c>
      <c r="E293" s="88">
        <v>52010</v>
      </c>
      <c r="F293" s="32">
        <v>79200</v>
      </c>
      <c r="G293" s="32">
        <v>54226</v>
      </c>
      <c r="H293" s="33">
        <v>45319</v>
      </c>
      <c r="I293" s="37">
        <v>79200</v>
      </c>
      <c r="J293" s="35">
        <v>44471</v>
      </c>
      <c r="K293" s="36">
        <v>37990</v>
      </c>
      <c r="L293" s="29">
        <v>55055</v>
      </c>
      <c r="M293" s="29">
        <v>43334</v>
      </c>
      <c r="N293" s="30">
        <v>36259</v>
      </c>
    </row>
    <row r="294" spans="1:14" customFormat="1" x14ac:dyDescent="0.25">
      <c r="A294" s="103">
        <f>ROUND(B294/(1-'Simu - Détaillé'!$I$3),0)</f>
        <v>90227</v>
      </c>
      <c r="B294" s="93">
        <v>79400</v>
      </c>
      <c r="C294" s="96">
        <f t="shared" si="3"/>
        <v>79400</v>
      </c>
      <c r="D294" s="87">
        <v>61853</v>
      </c>
      <c r="E294" s="88">
        <v>52126</v>
      </c>
      <c r="F294" s="32">
        <v>79400</v>
      </c>
      <c r="G294" s="32">
        <v>54362</v>
      </c>
      <c r="H294" s="33">
        <v>45433</v>
      </c>
      <c r="I294" s="37">
        <v>79400</v>
      </c>
      <c r="J294" s="35">
        <v>44587</v>
      </c>
      <c r="K294" s="36">
        <v>38090</v>
      </c>
      <c r="L294" s="29">
        <v>55196</v>
      </c>
      <c r="M294" s="29">
        <v>43447</v>
      </c>
      <c r="N294" s="30">
        <v>36337</v>
      </c>
    </row>
    <row r="295" spans="1:14" customFormat="1" x14ac:dyDescent="0.25">
      <c r="A295" s="103">
        <f>ROUND(B295/(1-'Simu - Détaillé'!$I$3),0)</f>
        <v>90455</v>
      </c>
      <c r="B295" s="93">
        <v>79600</v>
      </c>
      <c r="C295" s="96">
        <f t="shared" si="3"/>
        <v>79600</v>
      </c>
      <c r="D295" s="87">
        <v>62008</v>
      </c>
      <c r="E295" s="88">
        <v>52241</v>
      </c>
      <c r="F295" s="32">
        <v>79600</v>
      </c>
      <c r="G295" s="32">
        <v>54496</v>
      </c>
      <c r="H295" s="33">
        <v>45545</v>
      </c>
      <c r="I295" s="37">
        <v>79600</v>
      </c>
      <c r="J295" s="35">
        <v>44703</v>
      </c>
      <c r="K295" s="36">
        <v>38189</v>
      </c>
      <c r="L295" s="29">
        <v>55337</v>
      </c>
      <c r="M295" s="29">
        <v>43560</v>
      </c>
      <c r="N295" s="30">
        <v>36415</v>
      </c>
    </row>
    <row r="296" spans="1:14" customFormat="1" x14ac:dyDescent="0.25">
      <c r="A296" s="103">
        <f>ROUND(B296/(1-'Simu - Détaillé'!$I$3),0)</f>
        <v>90682</v>
      </c>
      <c r="B296" s="93">
        <v>79800</v>
      </c>
      <c r="C296" s="96">
        <f t="shared" si="3"/>
        <v>79800</v>
      </c>
      <c r="D296" s="87">
        <v>62164</v>
      </c>
      <c r="E296" s="88">
        <v>52358</v>
      </c>
      <c r="F296" s="32">
        <v>79800</v>
      </c>
      <c r="G296" s="32">
        <v>54632</v>
      </c>
      <c r="H296" s="33">
        <v>45658</v>
      </c>
      <c r="I296" s="37">
        <v>79800</v>
      </c>
      <c r="J296" s="35">
        <v>44818</v>
      </c>
      <c r="K296" s="36">
        <v>38288</v>
      </c>
      <c r="L296" s="29">
        <v>55478</v>
      </c>
      <c r="M296" s="29">
        <v>43673</v>
      </c>
      <c r="N296" s="30">
        <v>36493</v>
      </c>
    </row>
    <row r="297" spans="1:14" customFormat="1" x14ac:dyDescent="0.25">
      <c r="A297" s="103">
        <f>ROUND(B297/(1-'Simu - Détaillé'!$I$3),0)</f>
        <v>90909</v>
      </c>
      <c r="B297" s="93">
        <v>80000</v>
      </c>
      <c r="C297" s="96">
        <f t="shared" si="3"/>
        <v>80000</v>
      </c>
      <c r="D297" s="87">
        <v>62320</v>
      </c>
      <c r="E297" s="88">
        <v>52474</v>
      </c>
      <c r="F297" s="32">
        <v>80000</v>
      </c>
      <c r="G297" s="32">
        <v>54768</v>
      </c>
      <c r="H297" s="33">
        <v>45772</v>
      </c>
      <c r="I297" s="37">
        <v>80000</v>
      </c>
      <c r="J297" s="35">
        <v>44934</v>
      </c>
      <c r="K297" s="36">
        <v>38387</v>
      </c>
      <c r="L297" s="29">
        <v>55619</v>
      </c>
      <c r="M297" s="29">
        <v>43786</v>
      </c>
      <c r="N297" s="30">
        <v>36570</v>
      </c>
    </row>
    <row r="298" spans="1:14" customFormat="1" x14ac:dyDescent="0.25">
      <c r="A298" s="103">
        <f>ROUND(B298/(1-'Simu - Détaillé'!$I$3),0)</f>
        <v>91136</v>
      </c>
      <c r="B298" s="93">
        <v>80200</v>
      </c>
      <c r="C298" s="96">
        <f t="shared" si="3"/>
        <v>80200</v>
      </c>
      <c r="D298" s="87">
        <v>62476</v>
      </c>
      <c r="E298" s="88">
        <v>52591</v>
      </c>
      <c r="F298" s="32">
        <v>80200</v>
      </c>
      <c r="G298" s="32">
        <v>54904</v>
      </c>
      <c r="H298" s="33">
        <v>45886</v>
      </c>
      <c r="I298" s="37">
        <v>80200</v>
      </c>
      <c r="J298" s="35">
        <v>45050</v>
      </c>
      <c r="K298" s="36">
        <v>38487</v>
      </c>
      <c r="L298" s="29">
        <v>55760</v>
      </c>
      <c r="M298" s="29">
        <v>43899</v>
      </c>
      <c r="N298" s="30">
        <v>36648</v>
      </c>
    </row>
    <row r="299" spans="1:14" customFormat="1" x14ac:dyDescent="0.25">
      <c r="A299" s="103">
        <f>ROUND(B299/(1-'Simu - Détaillé'!$I$3),0)</f>
        <v>91364</v>
      </c>
      <c r="B299" s="93">
        <v>80400</v>
      </c>
      <c r="C299" s="96">
        <f t="shared" si="3"/>
        <v>80400</v>
      </c>
      <c r="D299" s="87">
        <v>62632</v>
      </c>
      <c r="E299" s="88">
        <v>52707</v>
      </c>
      <c r="F299" s="32">
        <v>80400</v>
      </c>
      <c r="G299" s="32">
        <v>55039</v>
      </c>
      <c r="H299" s="33">
        <v>45998</v>
      </c>
      <c r="I299" s="37">
        <v>80400</v>
      </c>
      <c r="J299" s="35">
        <v>45165</v>
      </c>
      <c r="K299" s="36">
        <v>38585</v>
      </c>
      <c r="L299" s="29">
        <v>55900</v>
      </c>
      <c r="M299" s="29">
        <v>44012</v>
      </c>
      <c r="N299" s="30">
        <v>36726</v>
      </c>
    </row>
    <row r="300" spans="1:14" customFormat="1" x14ac:dyDescent="0.25">
      <c r="A300" s="103">
        <f>ROUND(B300/(1-'Simu - Détaillé'!$I$3),0)</f>
        <v>91591</v>
      </c>
      <c r="B300" s="93">
        <v>80600</v>
      </c>
      <c r="C300" s="96">
        <f t="shared" si="3"/>
        <v>80600</v>
      </c>
      <c r="D300" s="87">
        <v>62787</v>
      </c>
      <c r="E300" s="88">
        <v>52822</v>
      </c>
      <c r="F300" s="32">
        <v>80600</v>
      </c>
      <c r="G300" s="32">
        <v>55173</v>
      </c>
      <c r="H300" s="33">
        <v>46110</v>
      </c>
      <c r="I300" s="37">
        <v>80600</v>
      </c>
      <c r="J300" s="35">
        <v>45281</v>
      </c>
      <c r="K300" s="36">
        <v>38685</v>
      </c>
      <c r="L300" s="29">
        <v>56041</v>
      </c>
      <c r="M300" s="29">
        <v>44124</v>
      </c>
      <c r="N300" s="30">
        <v>36803</v>
      </c>
    </row>
    <row r="301" spans="1:14" customFormat="1" x14ac:dyDescent="0.25">
      <c r="A301" s="103">
        <f>ROUND(B301/(1-'Simu - Détaillé'!$I$3),0)</f>
        <v>91818</v>
      </c>
      <c r="B301" s="93">
        <v>80800</v>
      </c>
      <c r="C301" s="96">
        <f t="shared" si="3"/>
        <v>80800</v>
      </c>
      <c r="D301" s="87">
        <v>62943</v>
      </c>
      <c r="E301" s="88">
        <v>52939</v>
      </c>
      <c r="F301" s="32">
        <v>80800</v>
      </c>
      <c r="G301" s="32">
        <v>55309</v>
      </c>
      <c r="H301" s="33">
        <v>46224</v>
      </c>
      <c r="I301" s="37">
        <v>80800</v>
      </c>
      <c r="J301" s="35">
        <v>45397</v>
      </c>
      <c r="K301" s="36">
        <v>38784</v>
      </c>
      <c r="L301" s="29">
        <v>56182</v>
      </c>
      <c r="M301" s="29">
        <v>44237</v>
      </c>
      <c r="N301" s="30">
        <v>36881</v>
      </c>
    </row>
    <row r="302" spans="1:14" customFormat="1" x14ac:dyDescent="0.25">
      <c r="A302" s="103">
        <f>ROUND(B302/(1-'Simu - Détaillé'!$I$3),0)</f>
        <v>92045</v>
      </c>
      <c r="B302" s="93">
        <v>81000</v>
      </c>
      <c r="C302" s="96">
        <f t="shared" si="3"/>
        <v>81000</v>
      </c>
      <c r="D302" s="87">
        <v>63099</v>
      </c>
      <c r="E302" s="88">
        <v>53055</v>
      </c>
      <c r="F302" s="32">
        <v>81000</v>
      </c>
      <c r="G302" s="32">
        <v>55449</v>
      </c>
      <c r="H302" s="33">
        <v>46341</v>
      </c>
      <c r="I302" s="37">
        <v>81000</v>
      </c>
      <c r="J302" s="35">
        <v>45512</v>
      </c>
      <c r="K302" s="36">
        <v>38883</v>
      </c>
      <c r="L302" s="29">
        <v>56323</v>
      </c>
      <c r="M302" s="29">
        <v>44350</v>
      </c>
      <c r="N302" s="30">
        <v>36959</v>
      </c>
    </row>
    <row r="303" spans="1:14" customFormat="1" x14ac:dyDescent="0.25">
      <c r="A303" s="103">
        <f>ROUND(B303/(1-'Simu - Détaillé'!$I$3),0)</f>
        <v>92273</v>
      </c>
      <c r="B303" s="93">
        <v>81200</v>
      </c>
      <c r="C303" s="96">
        <f t="shared" si="3"/>
        <v>81200</v>
      </c>
      <c r="D303" s="87">
        <v>63255</v>
      </c>
      <c r="E303" s="88">
        <v>53172</v>
      </c>
      <c r="F303" s="32">
        <v>81200</v>
      </c>
      <c r="G303" s="32">
        <v>55602</v>
      </c>
      <c r="H303" s="33">
        <v>46469</v>
      </c>
      <c r="I303" s="37">
        <v>81200</v>
      </c>
      <c r="J303" s="35">
        <v>45628</v>
      </c>
      <c r="K303" s="36">
        <v>38982</v>
      </c>
      <c r="L303" s="29">
        <v>56464</v>
      </c>
      <c r="M303" s="29">
        <v>44463</v>
      </c>
      <c r="N303" s="30">
        <v>37037</v>
      </c>
    </row>
    <row r="304" spans="1:14" customFormat="1" x14ac:dyDescent="0.25">
      <c r="A304" s="103">
        <f>ROUND(B304/(1-'Simu - Détaillé'!$I$3),0)</f>
        <v>92500</v>
      </c>
      <c r="B304" s="93">
        <v>81400</v>
      </c>
      <c r="C304" s="96">
        <f t="shared" ref="C304:C367" si="4">B304</f>
        <v>81400</v>
      </c>
      <c r="D304" s="87">
        <v>63411</v>
      </c>
      <c r="E304" s="88">
        <v>53288</v>
      </c>
      <c r="F304" s="32">
        <v>81400</v>
      </c>
      <c r="G304" s="32">
        <v>55753</v>
      </c>
      <c r="H304" s="33">
        <v>46595</v>
      </c>
      <c r="I304" s="37">
        <v>81400</v>
      </c>
      <c r="J304" s="35">
        <v>45744</v>
      </c>
      <c r="K304" s="36">
        <v>39081</v>
      </c>
      <c r="L304" s="29">
        <v>56605</v>
      </c>
      <c r="M304" s="29">
        <v>44576</v>
      </c>
      <c r="N304" s="30">
        <v>37115</v>
      </c>
    </row>
    <row r="305" spans="1:14" customFormat="1" x14ac:dyDescent="0.25">
      <c r="A305" s="103">
        <f>ROUND(B305/(1-'Simu - Détaillé'!$I$3),0)</f>
        <v>92727</v>
      </c>
      <c r="B305" s="93">
        <v>81600</v>
      </c>
      <c r="C305" s="96">
        <f t="shared" si="4"/>
        <v>81600</v>
      </c>
      <c r="D305" s="87">
        <v>63566</v>
      </c>
      <c r="E305" s="88">
        <v>53403</v>
      </c>
      <c r="F305" s="32">
        <v>81600</v>
      </c>
      <c r="G305" s="32">
        <v>55905</v>
      </c>
      <c r="H305" s="33">
        <v>46722</v>
      </c>
      <c r="I305" s="37">
        <v>81600</v>
      </c>
      <c r="J305" s="35">
        <v>45859</v>
      </c>
      <c r="K305" s="36">
        <v>39180</v>
      </c>
      <c r="L305" s="29">
        <v>56746</v>
      </c>
      <c r="M305" s="29">
        <v>44689</v>
      </c>
      <c r="N305" s="30">
        <v>37193</v>
      </c>
    </row>
    <row r="306" spans="1:14" customFormat="1" x14ac:dyDescent="0.25">
      <c r="A306" s="103">
        <f>ROUND(B306/(1-'Simu - Détaillé'!$I$3),0)</f>
        <v>92955</v>
      </c>
      <c r="B306" s="93">
        <v>81800</v>
      </c>
      <c r="C306" s="96">
        <f t="shared" si="4"/>
        <v>81800</v>
      </c>
      <c r="D306" s="87">
        <v>63722</v>
      </c>
      <c r="E306" s="88">
        <v>53520</v>
      </c>
      <c r="F306" s="32">
        <v>81800</v>
      </c>
      <c r="G306" s="32">
        <v>56058</v>
      </c>
      <c r="H306" s="33">
        <v>46850</v>
      </c>
      <c r="I306" s="37">
        <v>81800</v>
      </c>
      <c r="J306" s="35">
        <v>45975</v>
      </c>
      <c r="K306" s="36">
        <v>39279</v>
      </c>
      <c r="L306" s="29">
        <v>56887</v>
      </c>
      <c r="M306" s="29">
        <v>44802</v>
      </c>
      <c r="N306" s="30">
        <v>37271</v>
      </c>
    </row>
    <row r="307" spans="1:14" customFormat="1" x14ac:dyDescent="0.25">
      <c r="A307" s="103">
        <f>ROUND(B307/(1-'Simu - Détaillé'!$I$3),0)</f>
        <v>93182</v>
      </c>
      <c r="B307" s="93">
        <v>82000</v>
      </c>
      <c r="C307" s="96">
        <f t="shared" si="4"/>
        <v>82000</v>
      </c>
      <c r="D307" s="87">
        <v>63878</v>
      </c>
      <c r="E307" s="88">
        <v>53636</v>
      </c>
      <c r="F307" s="32">
        <v>82000</v>
      </c>
      <c r="G307" s="32">
        <v>56210</v>
      </c>
      <c r="H307" s="33">
        <v>46977</v>
      </c>
      <c r="I307" s="37">
        <v>82000</v>
      </c>
      <c r="J307" s="35">
        <v>46091</v>
      </c>
      <c r="K307" s="36">
        <v>39379</v>
      </c>
      <c r="L307" s="29">
        <v>57027</v>
      </c>
      <c r="M307" s="29">
        <v>44915</v>
      </c>
      <c r="N307" s="30">
        <v>37349</v>
      </c>
    </row>
    <row r="308" spans="1:14" customFormat="1" x14ac:dyDescent="0.25">
      <c r="A308" s="103">
        <f>ROUND(B308/(1-'Simu - Détaillé'!$I$3),0)</f>
        <v>93409</v>
      </c>
      <c r="B308" s="93">
        <v>82200</v>
      </c>
      <c r="C308" s="96">
        <f t="shared" si="4"/>
        <v>82200</v>
      </c>
      <c r="D308" s="87">
        <v>64034</v>
      </c>
      <c r="E308" s="88">
        <v>53753</v>
      </c>
      <c r="F308" s="32">
        <v>82200</v>
      </c>
      <c r="G308" s="32">
        <v>56363</v>
      </c>
      <c r="H308" s="33">
        <v>47105</v>
      </c>
      <c r="I308" s="37">
        <v>82200</v>
      </c>
      <c r="J308" s="35">
        <v>46206</v>
      </c>
      <c r="K308" s="36">
        <v>39477</v>
      </c>
      <c r="L308" s="29">
        <v>57168</v>
      </c>
      <c r="M308" s="29">
        <v>45028</v>
      </c>
      <c r="N308" s="30">
        <v>37426</v>
      </c>
    </row>
    <row r="309" spans="1:14" customFormat="1" x14ac:dyDescent="0.25">
      <c r="A309" s="103">
        <f>ROUND(B309/(1-'Simu - Détaillé'!$I$3),0)</f>
        <v>93636</v>
      </c>
      <c r="B309" s="93">
        <v>82400</v>
      </c>
      <c r="C309" s="96">
        <f t="shared" si="4"/>
        <v>82400</v>
      </c>
      <c r="D309" s="87">
        <v>64190</v>
      </c>
      <c r="E309" s="88">
        <v>53869</v>
      </c>
      <c r="F309" s="32">
        <v>82400</v>
      </c>
      <c r="G309" s="32">
        <v>56514</v>
      </c>
      <c r="H309" s="33">
        <v>45998</v>
      </c>
      <c r="I309" s="37">
        <v>82400</v>
      </c>
      <c r="J309" s="35">
        <v>46322</v>
      </c>
      <c r="K309" s="36">
        <v>39577</v>
      </c>
      <c r="L309" s="29">
        <v>57309</v>
      </c>
      <c r="M309" s="29">
        <v>45141</v>
      </c>
      <c r="N309" s="30">
        <v>37504</v>
      </c>
    </row>
    <row r="310" spans="1:14" customFormat="1" x14ac:dyDescent="0.25">
      <c r="A310" s="103">
        <f>ROUND(B310/(1-'Simu - Détaillé'!$I$3),0)</f>
        <v>93864</v>
      </c>
      <c r="B310" s="93">
        <v>82600</v>
      </c>
      <c r="C310" s="96">
        <f t="shared" si="4"/>
        <v>82600</v>
      </c>
      <c r="D310" s="87">
        <v>64345</v>
      </c>
      <c r="E310" s="88">
        <v>53984</v>
      </c>
      <c r="F310" s="32">
        <v>82600</v>
      </c>
      <c r="G310" s="32">
        <v>56665</v>
      </c>
      <c r="H310" s="33">
        <v>46121</v>
      </c>
      <c r="I310" s="37">
        <v>82600</v>
      </c>
      <c r="J310" s="35">
        <v>46438</v>
      </c>
      <c r="K310" s="36">
        <v>38696</v>
      </c>
      <c r="L310" s="29">
        <v>57450</v>
      </c>
      <c r="M310" s="29">
        <v>45254</v>
      </c>
      <c r="N310" s="30">
        <v>37582</v>
      </c>
    </row>
    <row r="311" spans="1:14" customFormat="1" x14ac:dyDescent="0.25">
      <c r="A311" s="103">
        <f>ROUND(B311/(1-'Simu - Détaillé'!$I$3),0)</f>
        <v>94091</v>
      </c>
      <c r="B311" s="93">
        <v>82800</v>
      </c>
      <c r="C311" s="96">
        <f t="shared" si="4"/>
        <v>82800</v>
      </c>
      <c r="D311" s="87">
        <v>64501</v>
      </c>
      <c r="E311" s="88">
        <v>54101</v>
      </c>
      <c r="F311" s="32">
        <v>82800</v>
      </c>
      <c r="G311" s="32">
        <v>56818</v>
      </c>
      <c r="H311" s="33">
        <v>46246</v>
      </c>
      <c r="I311" s="37">
        <v>82800</v>
      </c>
      <c r="J311" s="35">
        <v>46553</v>
      </c>
      <c r="K311" s="36">
        <v>38792</v>
      </c>
      <c r="L311" s="29">
        <v>57591</v>
      </c>
      <c r="M311" s="29">
        <v>45367</v>
      </c>
      <c r="N311" s="30">
        <v>37660</v>
      </c>
    </row>
    <row r="312" spans="1:14" customFormat="1" x14ac:dyDescent="0.25">
      <c r="A312" s="103">
        <f>ROUND(B312/(1-'Simu - Détaillé'!$I$3),0)</f>
        <v>94318</v>
      </c>
      <c r="B312" s="93">
        <v>83000</v>
      </c>
      <c r="C312" s="96">
        <f t="shared" si="4"/>
        <v>83000</v>
      </c>
      <c r="D312" s="87">
        <v>64657</v>
      </c>
      <c r="E312" s="88">
        <v>54217</v>
      </c>
      <c r="F312" s="32">
        <v>83000</v>
      </c>
      <c r="G312" s="32">
        <v>56970</v>
      </c>
      <c r="H312" s="33">
        <v>46369</v>
      </c>
      <c r="I312" s="37">
        <v>83000</v>
      </c>
      <c r="J312" s="35">
        <v>46669</v>
      </c>
      <c r="K312" s="36">
        <v>38889</v>
      </c>
      <c r="L312" s="29">
        <v>57732</v>
      </c>
      <c r="M312" s="29">
        <v>45480</v>
      </c>
      <c r="N312" s="30">
        <v>37738</v>
      </c>
    </row>
    <row r="313" spans="1:14" customFormat="1" x14ac:dyDescent="0.25">
      <c r="A313" s="103">
        <f>ROUND(B313/(1-'Simu - Détaillé'!$I$3),0)</f>
        <v>94545</v>
      </c>
      <c r="B313" s="93">
        <v>83200</v>
      </c>
      <c r="C313" s="96">
        <f t="shared" si="4"/>
        <v>83200</v>
      </c>
      <c r="D313" s="87">
        <v>64813</v>
      </c>
      <c r="E313" s="88">
        <v>54334</v>
      </c>
      <c r="F313" s="32">
        <v>83200</v>
      </c>
      <c r="G313" s="32">
        <v>57122</v>
      </c>
      <c r="H313" s="33">
        <v>46493</v>
      </c>
      <c r="I313" s="37">
        <v>83200</v>
      </c>
      <c r="J313" s="35">
        <v>46785</v>
      </c>
      <c r="K313" s="36">
        <v>38987</v>
      </c>
      <c r="L313" s="29">
        <v>57873</v>
      </c>
      <c r="M313" s="29">
        <v>45593</v>
      </c>
      <c r="N313" s="30">
        <v>37816</v>
      </c>
    </row>
    <row r="314" spans="1:14" customFormat="1" x14ac:dyDescent="0.25">
      <c r="A314" s="103">
        <f>ROUND(B314/(1-'Simu - Détaillé'!$I$3),0)</f>
        <v>94773</v>
      </c>
      <c r="B314" s="93">
        <v>83400</v>
      </c>
      <c r="C314" s="96">
        <f t="shared" si="4"/>
        <v>83400</v>
      </c>
      <c r="D314" s="87">
        <v>64969</v>
      </c>
      <c r="E314" s="88">
        <v>54450</v>
      </c>
      <c r="F314" s="32">
        <v>83400</v>
      </c>
      <c r="G314" s="32">
        <v>57273</v>
      </c>
      <c r="H314" s="33">
        <v>46616</v>
      </c>
      <c r="I314" s="37">
        <v>83400</v>
      </c>
      <c r="J314" s="35">
        <v>46900</v>
      </c>
      <c r="K314" s="36">
        <v>39083</v>
      </c>
      <c r="L314" s="29">
        <v>58014</v>
      </c>
      <c r="M314" s="29">
        <v>45706</v>
      </c>
      <c r="N314" s="30">
        <v>37894</v>
      </c>
    </row>
    <row r="315" spans="1:14" customFormat="1" x14ac:dyDescent="0.25">
      <c r="A315" s="103">
        <f>ROUND(B315/(1-'Simu - Détaillé'!$I$3),0)</f>
        <v>95000</v>
      </c>
      <c r="B315" s="93">
        <v>83600</v>
      </c>
      <c r="C315" s="96">
        <f t="shared" si="4"/>
        <v>83600</v>
      </c>
      <c r="D315" s="87">
        <v>65124</v>
      </c>
      <c r="E315" s="88">
        <v>54565</v>
      </c>
      <c r="F315" s="32">
        <v>83600</v>
      </c>
      <c r="G315" s="32">
        <v>57427</v>
      </c>
      <c r="H315" s="33">
        <v>46742</v>
      </c>
      <c r="I315" s="37">
        <v>83600</v>
      </c>
      <c r="J315" s="35">
        <v>47016</v>
      </c>
      <c r="K315" s="36">
        <v>39180</v>
      </c>
      <c r="L315" s="29">
        <v>58155</v>
      </c>
      <c r="M315" s="29">
        <v>45819</v>
      </c>
      <c r="N315" s="30">
        <v>37972</v>
      </c>
    </row>
    <row r="316" spans="1:14" customFormat="1" x14ac:dyDescent="0.25">
      <c r="A316" s="103">
        <f>ROUND(B316/(1-'Simu - Détaillé'!$I$3),0)</f>
        <v>95227</v>
      </c>
      <c r="B316" s="93">
        <v>83800</v>
      </c>
      <c r="C316" s="96">
        <f t="shared" si="4"/>
        <v>83800</v>
      </c>
      <c r="D316" s="87">
        <v>65280</v>
      </c>
      <c r="E316" s="88">
        <v>54682</v>
      </c>
      <c r="F316" s="32">
        <v>83800</v>
      </c>
      <c r="G316" s="32">
        <v>57578</v>
      </c>
      <c r="H316" s="33">
        <v>46865</v>
      </c>
      <c r="I316" s="37">
        <v>83800</v>
      </c>
      <c r="J316" s="35">
        <v>47132</v>
      </c>
      <c r="K316" s="36">
        <v>39277</v>
      </c>
      <c r="L316" s="29">
        <v>58295</v>
      </c>
      <c r="M316" s="29">
        <v>45932</v>
      </c>
      <c r="N316" s="30">
        <v>38050</v>
      </c>
    </row>
    <row r="317" spans="1:14" customFormat="1" x14ac:dyDescent="0.25">
      <c r="A317" s="103">
        <f>ROUND(B317/(1-'Simu - Détaillé'!$I$3),0)</f>
        <v>95455</v>
      </c>
      <c r="B317" s="93">
        <v>84000</v>
      </c>
      <c r="C317" s="96">
        <f t="shared" si="4"/>
        <v>84000</v>
      </c>
      <c r="D317" s="87">
        <v>65436</v>
      </c>
      <c r="E317" s="88">
        <v>54798</v>
      </c>
      <c r="F317" s="32">
        <v>84000</v>
      </c>
      <c r="G317" s="32">
        <v>57730</v>
      </c>
      <c r="H317" s="33">
        <v>46989</v>
      </c>
      <c r="I317" s="37">
        <v>84000</v>
      </c>
      <c r="J317" s="35">
        <v>47247</v>
      </c>
      <c r="K317" s="36">
        <v>39373</v>
      </c>
      <c r="L317" s="29">
        <v>58436</v>
      </c>
      <c r="M317" s="29">
        <v>46045</v>
      </c>
      <c r="N317" s="30">
        <v>38128</v>
      </c>
    </row>
    <row r="318" spans="1:14" customFormat="1" x14ac:dyDescent="0.25">
      <c r="A318" s="103">
        <f>ROUND(B318/(1-'Simu - Détaillé'!$I$3),0)</f>
        <v>95682</v>
      </c>
      <c r="B318" s="93">
        <v>84200</v>
      </c>
      <c r="C318" s="96">
        <f t="shared" si="4"/>
        <v>84200</v>
      </c>
      <c r="D318" s="87">
        <v>65592</v>
      </c>
      <c r="E318" s="88">
        <v>54915</v>
      </c>
      <c r="F318" s="32">
        <v>84200</v>
      </c>
      <c r="G318" s="32">
        <v>57883</v>
      </c>
      <c r="H318" s="33">
        <v>47113</v>
      </c>
      <c r="I318" s="37">
        <v>84200</v>
      </c>
      <c r="J318" s="35">
        <v>47363</v>
      </c>
      <c r="K318" s="36">
        <v>39470</v>
      </c>
      <c r="L318" s="29">
        <v>58577</v>
      </c>
      <c r="M318" s="29">
        <v>46158</v>
      </c>
      <c r="N318" s="30">
        <v>38206</v>
      </c>
    </row>
    <row r="319" spans="1:14" customFormat="1" x14ac:dyDescent="0.25">
      <c r="A319" s="103">
        <f>ROUND(B319/(1-'Simu - Détaillé'!$I$3),0)</f>
        <v>95909</v>
      </c>
      <c r="B319" s="93">
        <v>84400</v>
      </c>
      <c r="C319" s="96">
        <f t="shared" si="4"/>
        <v>84400</v>
      </c>
      <c r="D319" s="87">
        <v>65748</v>
      </c>
      <c r="E319" s="88">
        <v>55031</v>
      </c>
      <c r="F319" s="32">
        <v>84400</v>
      </c>
      <c r="G319" s="32">
        <v>58034</v>
      </c>
      <c r="H319" s="33">
        <v>47236</v>
      </c>
      <c r="I319" s="37">
        <v>84400</v>
      </c>
      <c r="J319" s="35">
        <v>47479</v>
      </c>
      <c r="K319" s="36">
        <v>39567</v>
      </c>
      <c r="L319" s="29">
        <v>58718</v>
      </c>
      <c r="M319" s="29">
        <v>46271</v>
      </c>
      <c r="N319" s="30">
        <v>38283</v>
      </c>
    </row>
    <row r="320" spans="1:14" customFormat="1" x14ac:dyDescent="0.25">
      <c r="A320" s="103">
        <f>ROUND(B320/(1-'Simu - Détaillé'!$I$3),0)</f>
        <v>96136</v>
      </c>
      <c r="B320" s="93">
        <v>84600</v>
      </c>
      <c r="C320" s="96">
        <f t="shared" si="4"/>
        <v>84600</v>
      </c>
      <c r="D320" s="87">
        <v>65903</v>
      </c>
      <c r="E320" s="88">
        <v>55146</v>
      </c>
      <c r="F320" s="32">
        <v>84600</v>
      </c>
      <c r="G320" s="32">
        <v>58186</v>
      </c>
      <c r="H320" s="33">
        <v>47360</v>
      </c>
      <c r="I320" s="37">
        <v>84600</v>
      </c>
      <c r="J320" s="35">
        <v>47594</v>
      </c>
      <c r="K320" s="36">
        <v>39663</v>
      </c>
      <c r="L320" s="29">
        <v>58859</v>
      </c>
      <c r="M320" s="29">
        <v>46384</v>
      </c>
      <c r="N320" s="30">
        <v>38361</v>
      </c>
    </row>
    <row r="321" spans="1:14" customFormat="1" x14ac:dyDescent="0.25">
      <c r="A321" s="103">
        <f>ROUND(B321/(1-'Simu - Détaillé'!$I$3),0)</f>
        <v>96364</v>
      </c>
      <c r="B321" s="93">
        <v>84800</v>
      </c>
      <c r="C321" s="96">
        <f t="shared" si="4"/>
        <v>84800</v>
      </c>
      <c r="D321" s="87">
        <v>66059</v>
      </c>
      <c r="E321" s="88">
        <v>55263</v>
      </c>
      <c r="F321" s="32">
        <v>84800</v>
      </c>
      <c r="G321" s="32">
        <v>58338</v>
      </c>
      <c r="H321" s="33">
        <v>47484</v>
      </c>
      <c r="I321" s="37">
        <v>84800</v>
      </c>
      <c r="J321" s="35">
        <v>47710</v>
      </c>
      <c r="K321" s="36">
        <v>39760</v>
      </c>
      <c r="L321" s="29">
        <v>59000</v>
      </c>
      <c r="M321" s="29">
        <v>46497</v>
      </c>
      <c r="N321" s="30">
        <v>38439</v>
      </c>
    </row>
    <row r="322" spans="1:14" customFormat="1" x14ac:dyDescent="0.25">
      <c r="A322" s="103">
        <f>ROUND(B322/(1-'Simu - Détaillé'!$I$3),0)</f>
        <v>96591</v>
      </c>
      <c r="B322" s="93">
        <v>85000</v>
      </c>
      <c r="C322" s="96">
        <f t="shared" si="4"/>
        <v>85000</v>
      </c>
      <c r="D322" s="87">
        <v>66215</v>
      </c>
      <c r="E322" s="88">
        <v>55379</v>
      </c>
      <c r="F322" s="32">
        <v>85000</v>
      </c>
      <c r="G322" s="32">
        <v>58490</v>
      </c>
      <c r="H322" s="33">
        <v>47608</v>
      </c>
      <c r="I322" s="37">
        <v>85000</v>
      </c>
      <c r="J322" s="35">
        <v>47826</v>
      </c>
      <c r="K322" s="36">
        <v>39857</v>
      </c>
      <c r="L322" s="29">
        <v>59141</v>
      </c>
      <c r="M322" s="29">
        <v>46610</v>
      </c>
      <c r="N322" s="30">
        <v>38517</v>
      </c>
    </row>
    <row r="323" spans="1:14" customFormat="1" x14ac:dyDescent="0.25">
      <c r="A323" s="103">
        <f>ROUND(B323/(1-'Simu - Détaillé'!$I$3),0)</f>
        <v>96818</v>
      </c>
      <c r="B323" s="93">
        <v>85200</v>
      </c>
      <c r="C323" s="96">
        <f t="shared" si="4"/>
        <v>85200</v>
      </c>
      <c r="D323" s="87">
        <v>66371</v>
      </c>
      <c r="E323" s="88">
        <v>55496</v>
      </c>
      <c r="F323" s="32">
        <v>85200</v>
      </c>
      <c r="G323" s="32">
        <v>58642</v>
      </c>
      <c r="H323" s="33">
        <v>47731</v>
      </c>
      <c r="I323" s="37">
        <v>85200</v>
      </c>
      <c r="J323" s="35">
        <v>47941</v>
      </c>
      <c r="K323" s="36">
        <v>39953</v>
      </c>
      <c r="L323" s="29">
        <v>59282</v>
      </c>
      <c r="M323" s="29">
        <v>46723</v>
      </c>
      <c r="N323" s="30">
        <v>38595</v>
      </c>
    </row>
    <row r="324" spans="1:14" customFormat="1" x14ac:dyDescent="0.25">
      <c r="A324" s="103">
        <f>ROUND(B324/(1-'Simu - Détaillé'!$I$3),0)</f>
        <v>97045</v>
      </c>
      <c r="B324" s="93">
        <v>85400</v>
      </c>
      <c r="C324" s="96">
        <f t="shared" si="4"/>
        <v>85400</v>
      </c>
      <c r="D324" s="87">
        <v>66527</v>
      </c>
      <c r="E324" s="88">
        <v>55612</v>
      </c>
      <c r="F324" s="32">
        <v>85400</v>
      </c>
      <c r="G324" s="32">
        <v>58796</v>
      </c>
      <c r="H324" s="33">
        <v>47857</v>
      </c>
      <c r="I324" s="37">
        <v>85400</v>
      </c>
      <c r="J324" s="35">
        <v>48057</v>
      </c>
      <c r="K324" s="36">
        <v>40050</v>
      </c>
      <c r="L324" s="29">
        <v>59423</v>
      </c>
      <c r="M324" s="29">
        <v>46836</v>
      </c>
      <c r="N324" s="30">
        <v>38673</v>
      </c>
    </row>
    <row r="325" spans="1:14" customFormat="1" x14ac:dyDescent="0.25">
      <c r="A325" s="103">
        <f>ROUND(B325/(1-'Simu - Détaillé'!$I$3),0)</f>
        <v>97273</v>
      </c>
      <c r="B325" s="93">
        <v>85600</v>
      </c>
      <c r="C325" s="96">
        <f t="shared" si="4"/>
        <v>85600</v>
      </c>
      <c r="D325" s="87">
        <v>66682</v>
      </c>
      <c r="E325" s="88">
        <v>55727</v>
      </c>
      <c r="F325" s="32">
        <v>85600</v>
      </c>
      <c r="G325" s="32">
        <v>58946</v>
      </c>
      <c r="H325" s="33">
        <v>47979</v>
      </c>
      <c r="I325" s="37">
        <v>85600</v>
      </c>
      <c r="J325" s="35">
        <v>48173</v>
      </c>
      <c r="K325" s="36">
        <v>40147</v>
      </c>
      <c r="L325" s="29">
        <v>59563</v>
      </c>
      <c r="M325" s="29">
        <v>46949</v>
      </c>
      <c r="N325" s="30">
        <v>38751</v>
      </c>
    </row>
    <row r="326" spans="1:14" customFormat="1" x14ac:dyDescent="0.25">
      <c r="A326" s="103">
        <f>ROUND(B326/(1-'Simu - Détaillé'!$I$3),0)</f>
        <v>97500</v>
      </c>
      <c r="B326" s="93">
        <v>85800</v>
      </c>
      <c r="C326" s="96">
        <f t="shared" si="4"/>
        <v>85800</v>
      </c>
      <c r="D326" s="87">
        <v>66838</v>
      </c>
      <c r="E326" s="88">
        <v>55844</v>
      </c>
      <c r="F326" s="32">
        <v>85800</v>
      </c>
      <c r="G326" s="32">
        <v>59100</v>
      </c>
      <c r="H326" s="33">
        <v>48105</v>
      </c>
      <c r="I326" s="37">
        <v>85800</v>
      </c>
      <c r="J326" s="35">
        <v>48288</v>
      </c>
      <c r="K326" s="36">
        <v>40244</v>
      </c>
      <c r="L326" s="29">
        <v>59704</v>
      </c>
      <c r="M326" s="29">
        <v>47062</v>
      </c>
      <c r="N326" s="30">
        <v>38829</v>
      </c>
    </row>
    <row r="327" spans="1:14" customFormat="1" x14ac:dyDescent="0.25">
      <c r="A327" s="103">
        <f>ROUND(B327/(1-'Simu - Détaillé'!$I$3),0)</f>
        <v>97727</v>
      </c>
      <c r="B327" s="93">
        <v>86000</v>
      </c>
      <c r="C327" s="96">
        <f t="shared" si="4"/>
        <v>86000</v>
      </c>
      <c r="D327" s="87">
        <v>66994</v>
      </c>
      <c r="E327" s="88">
        <v>55960</v>
      </c>
      <c r="F327" s="32">
        <v>86000</v>
      </c>
      <c r="G327" s="32">
        <v>59252</v>
      </c>
      <c r="H327" s="33">
        <v>48228</v>
      </c>
      <c r="I327" s="37">
        <v>86000</v>
      </c>
      <c r="J327" s="35">
        <v>48404</v>
      </c>
      <c r="K327" s="36">
        <v>40341</v>
      </c>
      <c r="L327" s="29">
        <v>59845</v>
      </c>
      <c r="M327" s="29">
        <v>47175</v>
      </c>
      <c r="N327" s="30">
        <v>38907</v>
      </c>
    </row>
    <row r="328" spans="1:14" customFormat="1" x14ac:dyDescent="0.25">
      <c r="A328" s="103">
        <f>ROUND(B328/(1-'Simu - Détaillé'!$I$3),0)</f>
        <v>97955</v>
      </c>
      <c r="B328" s="93">
        <v>86200</v>
      </c>
      <c r="C328" s="96">
        <f t="shared" si="4"/>
        <v>86200</v>
      </c>
      <c r="D328" s="87">
        <v>67150</v>
      </c>
      <c r="E328" s="88">
        <v>56077</v>
      </c>
      <c r="F328" s="32">
        <v>86200</v>
      </c>
      <c r="G328" s="32">
        <v>59403</v>
      </c>
      <c r="H328" s="33">
        <v>48351</v>
      </c>
      <c r="I328" s="37">
        <v>86200</v>
      </c>
      <c r="J328" s="35">
        <v>48519</v>
      </c>
      <c r="K328" s="36">
        <v>40437</v>
      </c>
      <c r="L328" s="29">
        <v>59986</v>
      </c>
      <c r="M328" s="29">
        <v>47288</v>
      </c>
      <c r="N328" s="30">
        <v>38985</v>
      </c>
    </row>
    <row r="329" spans="1:14" customFormat="1" x14ac:dyDescent="0.25">
      <c r="A329" s="103">
        <f>ROUND(B329/(1-'Simu - Détaillé'!$I$3),0)</f>
        <v>98182</v>
      </c>
      <c r="B329" s="93">
        <v>86400</v>
      </c>
      <c r="C329" s="96">
        <f t="shared" si="4"/>
        <v>86400</v>
      </c>
      <c r="D329" s="87">
        <v>67306</v>
      </c>
      <c r="E329" s="88">
        <v>56193</v>
      </c>
      <c r="F329" s="32">
        <v>86400</v>
      </c>
      <c r="G329" s="32">
        <v>59555</v>
      </c>
      <c r="H329" s="33">
        <v>48475</v>
      </c>
      <c r="I329" s="37">
        <v>86400</v>
      </c>
      <c r="J329" s="35">
        <v>48635</v>
      </c>
      <c r="K329" s="36">
        <v>40534</v>
      </c>
      <c r="L329" s="29">
        <v>60127</v>
      </c>
      <c r="M329" s="29">
        <v>47401</v>
      </c>
      <c r="N329" s="30">
        <v>39062</v>
      </c>
    </row>
    <row r="330" spans="1:14" customFormat="1" x14ac:dyDescent="0.25">
      <c r="A330" s="103">
        <f>ROUND(B330/(1-'Simu - Détaillé'!$I$3),0)</f>
        <v>98409</v>
      </c>
      <c r="B330" s="93">
        <v>86600</v>
      </c>
      <c r="C330" s="96">
        <f t="shared" si="4"/>
        <v>86600</v>
      </c>
      <c r="D330" s="87">
        <v>67461</v>
      </c>
      <c r="E330" s="88">
        <v>56308</v>
      </c>
      <c r="F330" s="32">
        <v>86600</v>
      </c>
      <c r="G330" s="32">
        <v>59707</v>
      </c>
      <c r="H330" s="33">
        <v>48599</v>
      </c>
      <c r="I330" s="37">
        <v>86600</v>
      </c>
      <c r="J330" s="35">
        <v>48751</v>
      </c>
      <c r="K330" s="36">
        <v>40631</v>
      </c>
      <c r="L330" s="29">
        <v>60268</v>
      </c>
      <c r="M330" s="29">
        <v>47514</v>
      </c>
      <c r="N330" s="30">
        <v>39140</v>
      </c>
    </row>
    <row r="331" spans="1:14" customFormat="1" x14ac:dyDescent="0.25">
      <c r="A331" s="103">
        <f>ROUND(B331/(1-'Simu - Détaillé'!$I$3),0)</f>
        <v>98636</v>
      </c>
      <c r="B331" s="93">
        <v>86800</v>
      </c>
      <c r="C331" s="96">
        <f t="shared" si="4"/>
        <v>86800</v>
      </c>
      <c r="D331" s="87">
        <v>67617</v>
      </c>
      <c r="E331" s="88">
        <v>56425</v>
      </c>
      <c r="F331" s="32">
        <v>86800</v>
      </c>
      <c r="G331" s="32">
        <v>59859</v>
      </c>
      <c r="H331" s="33">
        <v>48723</v>
      </c>
      <c r="I331" s="37">
        <v>86800</v>
      </c>
      <c r="J331" s="35">
        <v>48866</v>
      </c>
      <c r="K331" s="36">
        <v>40727</v>
      </c>
      <c r="L331" s="29">
        <v>60409</v>
      </c>
      <c r="M331" s="29">
        <v>47627</v>
      </c>
      <c r="N331" s="30">
        <v>39218</v>
      </c>
    </row>
    <row r="332" spans="1:14" customFormat="1" x14ac:dyDescent="0.25">
      <c r="A332" s="103">
        <f>ROUND(B332/(1-'Simu - Détaillé'!$I$3),0)</f>
        <v>98864</v>
      </c>
      <c r="B332" s="93">
        <v>87000</v>
      </c>
      <c r="C332" s="96">
        <f t="shared" si="4"/>
        <v>87000</v>
      </c>
      <c r="D332" s="87">
        <v>67773</v>
      </c>
      <c r="E332" s="88">
        <v>56541</v>
      </c>
      <c r="F332" s="32">
        <v>87000</v>
      </c>
      <c r="G332" s="32">
        <v>60011</v>
      </c>
      <c r="H332" s="33">
        <v>48847</v>
      </c>
      <c r="I332" s="37">
        <v>87000</v>
      </c>
      <c r="J332" s="35">
        <v>48982</v>
      </c>
      <c r="K332" s="36">
        <v>40824</v>
      </c>
      <c r="L332" s="29">
        <v>60550</v>
      </c>
      <c r="M332" s="29">
        <v>47739</v>
      </c>
      <c r="N332" s="30">
        <v>39295</v>
      </c>
    </row>
    <row r="333" spans="1:14" customFormat="1" x14ac:dyDescent="0.25">
      <c r="A333" s="103">
        <f>ROUND(B333/(1-'Simu - Détaillé'!$I$3),0)</f>
        <v>99091</v>
      </c>
      <c r="B333" s="93">
        <v>87200</v>
      </c>
      <c r="C333" s="96">
        <f t="shared" si="4"/>
        <v>87200</v>
      </c>
      <c r="D333" s="87">
        <v>67929</v>
      </c>
      <c r="E333" s="88">
        <v>56658</v>
      </c>
      <c r="F333" s="32">
        <v>87200</v>
      </c>
      <c r="G333" s="32">
        <v>60164</v>
      </c>
      <c r="H333" s="33">
        <v>48971</v>
      </c>
      <c r="I333" s="37">
        <v>87200</v>
      </c>
      <c r="J333" s="35">
        <v>49098</v>
      </c>
      <c r="K333" s="36">
        <v>40921</v>
      </c>
      <c r="L333" s="29">
        <v>60690</v>
      </c>
      <c r="M333" s="29">
        <v>47852</v>
      </c>
      <c r="N333" s="30">
        <v>39373</v>
      </c>
    </row>
    <row r="334" spans="1:14" customFormat="1" x14ac:dyDescent="0.25">
      <c r="A334" s="103">
        <f>ROUND(B334/(1-'Simu - Détaillé'!$I$3),0)</f>
        <v>99318</v>
      </c>
      <c r="B334" s="93">
        <v>87400</v>
      </c>
      <c r="C334" s="96">
        <f t="shared" si="4"/>
        <v>87400</v>
      </c>
      <c r="D334" s="87">
        <v>68085</v>
      </c>
      <c r="E334" s="88">
        <v>56774</v>
      </c>
      <c r="F334" s="32">
        <v>87400</v>
      </c>
      <c r="G334" s="32">
        <v>60316</v>
      </c>
      <c r="H334" s="33">
        <v>49095</v>
      </c>
      <c r="I334" s="37">
        <v>87400</v>
      </c>
      <c r="J334" s="35">
        <v>49213</v>
      </c>
      <c r="K334" s="36">
        <v>41017</v>
      </c>
      <c r="L334" s="29">
        <v>60831</v>
      </c>
      <c r="M334" s="29">
        <v>47965</v>
      </c>
      <c r="N334" s="30">
        <v>39451</v>
      </c>
    </row>
    <row r="335" spans="1:14" customFormat="1" x14ac:dyDescent="0.25">
      <c r="A335" s="103">
        <f>ROUND(B335/(1-'Simu - Détaillé'!$I$3),0)</f>
        <v>99545</v>
      </c>
      <c r="B335" s="93">
        <v>87600</v>
      </c>
      <c r="C335" s="96">
        <f t="shared" si="4"/>
        <v>87600</v>
      </c>
      <c r="D335" s="87">
        <v>68240</v>
      </c>
      <c r="E335" s="88">
        <v>56889</v>
      </c>
      <c r="F335" s="32">
        <v>87600</v>
      </c>
      <c r="G335" s="32">
        <v>60467</v>
      </c>
      <c r="H335" s="33">
        <v>49218</v>
      </c>
      <c r="I335" s="37">
        <v>87600</v>
      </c>
      <c r="J335" s="35">
        <v>49329</v>
      </c>
      <c r="K335" s="36">
        <v>41114</v>
      </c>
      <c r="L335" s="29">
        <v>60972</v>
      </c>
      <c r="M335" s="29">
        <v>48078</v>
      </c>
      <c r="N335" s="30">
        <v>39529</v>
      </c>
    </row>
    <row r="336" spans="1:14" customFormat="1" x14ac:dyDescent="0.25">
      <c r="A336" s="103">
        <f>ROUND(B336/(1-'Simu - Détaillé'!$I$3),0)</f>
        <v>99773</v>
      </c>
      <c r="B336" s="93">
        <v>87800</v>
      </c>
      <c r="C336" s="96">
        <f t="shared" si="4"/>
        <v>87800</v>
      </c>
      <c r="D336" s="87">
        <v>68396</v>
      </c>
      <c r="E336" s="88">
        <v>57006</v>
      </c>
      <c r="F336" s="32">
        <v>87800</v>
      </c>
      <c r="G336" s="32">
        <v>60619</v>
      </c>
      <c r="H336" s="33">
        <v>49342</v>
      </c>
      <c r="I336" s="37">
        <v>87800</v>
      </c>
      <c r="J336" s="35">
        <v>49445</v>
      </c>
      <c r="K336" s="36">
        <v>41211</v>
      </c>
      <c r="L336" s="29">
        <v>61113</v>
      </c>
      <c r="M336" s="29">
        <v>48191</v>
      </c>
      <c r="N336" s="30">
        <v>39607</v>
      </c>
    </row>
    <row r="337" spans="1:14" customFormat="1" x14ac:dyDescent="0.25">
      <c r="A337" s="103">
        <f>ROUND(B337/(1-'Simu - Détaillé'!$I$3),0)</f>
        <v>100000</v>
      </c>
      <c r="B337" s="93">
        <v>88000</v>
      </c>
      <c r="C337" s="96">
        <f t="shared" si="4"/>
        <v>88000</v>
      </c>
      <c r="D337" s="87">
        <v>68552</v>
      </c>
      <c r="E337" s="88">
        <v>57122</v>
      </c>
      <c r="F337" s="32">
        <v>88000</v>
      </c>
      <c r="G337" s="32">
        <v>60771</v>
      </c>
      <c r="H337" s="33">
        <v>49466</v>
      </c>
      <c r="I337" s="37">
        <v>88000</v>
      </c>
      <c r="J337" s="35">
        <v>49560</v>
      </c>
      <c r="K337" s="36">
        <v>41307</v>
      </c>
      <c r="L337" s="29">
        <v>61254</v>
      </c>
      <c r="M337" s="29">
        <v>48304</v>
      </c>
      <c r="N337" s="30">
        <v>39685</v>
      </c>
    </row>
    <row r="338" spans="1:14" customFormat="1" x14ac:dyDescent="0.25">
      <c r="A338" s="103">
        <f>ROUND(B338/(1-'Simu - Détaillé'!$I$3),0)</f>
        <v>100227</v>
      </c>
      <c r="B338" s="93">
        <v>88200</v>
      </c>
      <c r="C338" s="96">
        <f t="shared" si="4"/>
        <v>88200</v>
      </c>
      <c r="D338" s="87">
        <v>68708</v>
      </c>
      <c r="E338" s="88">
        <v>57239</v>
      </c>
      <c r="F338" s="32">
        <v>88200</v>
      </c>
      <c r="G338" s="32">
        <v>60924</v>
      </c>
      <c r="H338" s="33">
        <v>49590</v>
      </c>
      <c r="I338" s="37">
        <v>88200</v>
      </c>
      <c r="J338" s="35">
        <v>49676</v>
      </c>
      <c r="K338" s="36">
        <v>41404</v>
      </c>
      <c r="L338" s="29">
        <v>61395</v>
      </c>
      <c r="M338" s="29">
        <v>48417</v>
      </c>
      <c r="N338" s="30">
        <v>39763</v>
      </c>
    </row>
    <row r="339" spans="1:14" customFormat="1" x14ac:dyDescent="0.25">
      <c r="A339" s="103">
        <f>ROUND(B339/(1-'Simu - Détaillé'!$I$3),0)</f>
        <v>100455</v>
      </c>
      <c r="B339" s="93">
        <v>88400</v>
      </c>
      <c r="C339" s="96">
        <f t="shared" si="4"/>
        <v>88400</v>
      </c>
      <c r="D339" s="87">
        <v>68864</v>
      </c>
      <c r="E339" s="88">
        <v>57355</v>
      </c>
      <c r="F339" s="32">
        <v>88400</v>
      </c>
      <c r="G339" s="32">
        <v>61074</v>
      </c>
      <c r="H339" s="33">
        <v>49713</v>
      </c>
      <c r="I339" s="37">
        <v>88400</v>
      </c>
      <c r="J339" s="35">
        <v>49792</v>
      </c>
      <c r="K339" s="36">
        <v>41502</v>
      </c>
      <c r="L339" s="29">
        <v>61536</v>
      </c>
      <c r="M339" s="29">
        <v>48530</v>
      </c>
      <c r="N339" s="30">
        <v>39841</v>
      </c>
    </row>
    <row r="340" spans="1:14" customFormat="1" x14ac:dyDescent="0.25">
      <c r="A340" s="103">
        <f>ROUND(B340/(1-'Simu - Détaillé'!$I$3),0)</f>
        <v>100682</v>
      </c>
      <c r="B340" s="93">
        <v>88600</v>
      </c>
      <c r="C340" s="96">
        <f t="shared" si="4"/>
        <v>88600</v>
      </c>
      <c r="D340" s="87">
        <v>69019</v>
      </c>
      <c r="E340" s="88">
        <v>57470</v>
      </c>
      <c r="F340" s="32">
        <v>88600</v>
      </c>
      <c r="G340" s="32">
        <v>61227</v>
      </c>
      <c r="H340" s="33">
        <v>49837</v>
      </c>
      <c r="I340" s="37">
        <v>88600</v>
      </c>
      <c r="J340" s="35">
        <v>49907</v>
      </c>
      <c r="K340" s="36">
        <v>41598</v>
      </c>
      <c r="L340" s="29">
        <v>61677</v>
      </c>
      <c r="M340" s="29">
        <v>48643</v>
      </c>
      <c r="N340" s="30">
        <v>39918</v>
      </c>
    </row>
    <row r="341" spans="1:14" customFormat="1" x14ac:dyDescent="0.25">
      <c r="A341" s="103">
        <f>ROUND(B341/(1-'Simu - Détaillé'!$I$3),0)</f>
        <v>100909</v>
      </c>
      <c r="B341" s="93">
        <v>88800</v>
      </c>
      <c r="C341" s="96">
        <f t="shared" si="4"/>
        <v>88800</v>
      </c>
      <c r="D341" s="87">
        <v>69175</v>
      </c>
      <c r="E341" s="88">
        <v>57587</v>
      </c>
      <c r="F341" s="32">
        <v>88800</v>
      </c>
      <c r="G341" s="32">
        <v>61381</v>
      </c>
      <c r="H341" s="33">
        <v>49963</v>
      </c>
      <c r="I341" s="37">
        <v>88800</v>
      </c>
      <c r="J341" s="35">
        <v>50023</v>
      </c>
      <c r="K341" s="36">
        <v>41695</v>
      </c>
      <c r="L341" s="29">
        <v>61818</v>
      </c>
      <c r="M341" s="29">
        <v>48756</v>
      </c>
      <c r="N341" s="30">
        <v>39996</v>
      </c>
    </row>
    <row r="342" spans="1:14" customFormat="1" x14ac:dyDescent="0.25">
      <c r="A342" s="103">
        <f>ROUND(B342/(1-'Simu - Détaillé'!$I$3),0)</f>
        <v>101136</v>
      </c>
      <c r="B342" s="93">
        <v>89000</v>
      </c>
      <c r="C342" s="96">
        <f t="shared" si="4"/>
        <v>89000</v>
      </c>
      <c r="D342" s="87">
        <v>69331</v>
      </c>
      <c r="E342" s="88">
        <v>57703</v>
      </c>
      <c r="F342" s="32">
        <v>89000</v>
      </c>
      <c r="G342" s="32">
        <v>61532</v>
      </c>
      <c r="H342" s="33">
        <v>50086</v>
      </c>
      <c r="I342" s="37">
        <v>89000</v>
      </c>
      <c r="J342" s="35">
        <v>50139</v>
      </c>
      <c r="K342" s="36">
        <v>41792</v>
      </c>
      <c r="L342" s="29">
        <v>61958</v>
      </c>
      <c r="M342" s="29">
        <v>48869</v>
      </c>
      <c r="N342" s="30">
        <v>40074</v>
      </c>
    </row>
    <row r="343" spans="1:14" customFormat="1" x14ac:dyDescent="0.25">
      <c r="A343" s="103">
        <f>ROUND(B343/(1-'Simu - Détaillé'!$I$3),0)</f>
        <v>101364</v>
      </c>
      <c r="B343" s="93">
        <v>89200</v>
      </c>
      <c r="C343" s="96">
        <f t="shared" si="4"/>
        <v>89200</v>
      </c>
      <c r="D343" s="87">
        <v>69487</v>
      </c>
      <c r="E343" s="88">
        <v>57820</v>
      </c>
      <c r="F343" s="32">
        <v>89200</v>
      </c>
      <c r="G343" s="32">
        <v>61685</v>
      </c>
      <c r="H343" s="33">
        <v>50210</v>
      </c>
      <c r="I343" s="37">
        <v>89200</v>
      </c>
      <c r="J343" s="35">
        <v>50254</v>
      </c>
      <c r="K343" s="36">
        <v>41888</v>
      </c>
      <c r="L343" s="29">
        <v>62099</v>
      </c>
      <c r="M343" s="29">
        <v>48982</v>
      </c>
      <c r="N343" s="30">
        <v>40152</v>
      </c>
    </row>
    <row r="344" spans="1:14" customFormat="1" x14ac:dyDescent="0.25">
      <c r="A344" s="103">
        <f>ROUND(B344/(1-'Simu - Détaillé'!$I$3),0)</f>
        <v>101591</v>
      </c>
      <c r="B344" s="93">
        <v>89400</v>
      </c>
      <c r="C344" s="96">
        <f t="shared" si="4"/>
        <v>89400</v>
      </c>
      <c r="D344" s="87">
        <v>69643</v>
      </c>
      <c r="E344" s="88">
        <v>57936</v>
      </c>
      <c r="F344" s="32">
        <v>89400</v>
      </c>
      <c r="G344" s="32">
        <v>61836</v>
      </c>
      <c r="H344" s="33">
        <v>50333</v>
      </c>
      <c r="I344" s="37">
        <v>89400</v>
      </c>
      <c r="J344" s="35">
        <v>50370</v>
      </c>
      <c r="K344" s="36">
        <v>41985</v>
      </c>
      <c r="L344" s="29">
        <v>62240</v>
      </c>
      <c r="M344" s="29">
        <v>49095</v>
      </c>
      <c r="N344" s="30">
        <v>40230</v>
      </c>
    </row>
    <row r="345" spans="1:14" customFormat="1" x14ac:dyDescent="0.25">
      <c r="A345" s="103">
        <f>ROUND(B345/(1-'Simu - Détaillé'!$I$3),0)</f>
        <v>101818</v>
      </c>
      <c r="B345" s="93">
        <v>89600</v>
      </c>
      <c r="C345" s="96">
        <f t="shared" si="4"/>
        <v>89600</v>
      </c>
      <c r="D345" s="87">
        <v>69798</v>
      </c>
      <c r="E345" s="88">
        <v>58051</v>
      </c>
      <c r="F345" s="32">
        <v>89600</v>
      </c>
      <c r="G345" s="32">
        <v>61988</v>
      </c>
      <c r="H345" s="33">
        <v>50457</v>
      </c>
      <c r="I345" s="37">
        <v>89600</v>
      </c>
      <c r="J345" s="35">
        <v>50486</v>
      </c>
      <c r="K345" s="36">
        <v>42082</v>
      </c>
      <c r="L345" s="29">
        <v>62381</v>
      </c>
      <c r="M345" s="29">
        <v>49208</v>
      </c>
      <c r="N345" s="30">
        <v>40308</v>
      </c>
    </row>
    <row r="346" spans="1:14" customFormat="1" x14ac:dyDescent="0.25">
      <c r="A346" s="103">
        <f>ROUND(B346/(1-'Simu - Détaillé'!$I$3),0)</f>
        <v>102045</v>
      </c>
      <c r="B346" s="93">
        <v>89800</v>
      </c>
      <c r="C346" s="96">
        <f t="shared" si="4"/>
        <v>89800</v>
      </c>
      <c r="D346" s="87">
        <v>69954</v>
      </c>
      <c r="E346" s="88">
        <v>58168</v>
      </c>
      <c r="F346" s="32">
        <v>89800</v>
      </c>
      <c r="G346" s="32">
        <v>62140</v>
      </c>
      <c r="H346" s="33">
        <v>50581</v>
      </c>
      <c r="I346" s="37">
        <v>89800</v>
      </c>
      <c r="J346" s="35">
        <v>50601</v>
      </c>
      <c r="K346" s="36">
        <v>42178</v>
      </c>
      <c r="L346" s="29">
        <v>62522</v>
      </c>
      <c r="M346" s="29">
        <v>49321</v>
      </c>
      <c r="N346" s="30">
        <v>40386</v>
      </c>
    </row>
    <row r="347" spans="1:14" customFormat="1" x14ac:dyDescent="0.25">
      <c r="A347" s="103">
        <f>ROUND(B347/(1-'Simu - Détaillé'!$I$3),0)</f>
        <v>102273</v>
      </c>
      <c r="B347" s="93">
        <v>90000</v>
      </c>
      <c r="C347" s="96">
        <f t="shared" si="4"/>
        <v>90000</v>
      </c>
      <c r="D347" s="87">
        <v>70110</v>
      </c>
      <c r="E347" s="88">
        <v>58284</v>
      </c>
      <c r="F347" s="32">
        <v>90000</v>
      </c>
      <c r="G347" s="32">
        <v>62292</v>
      </c>
      <c r="H347" s="33">
        <v>50705</v>
      </c>
      <c r="I347" s="37">
        <v>90000</v>
      </c>
      <c r="J347" s="35">
        <v>50717</v>
      </c>
      <c r="K347" s="36">
        <v>42275</v>
      </c>
      <c r="L347" s="29">
        <v>62663</v>
      </c>
      <c r="M347" s="29">
        <v>49434</v>
      </c>
      <c r="N347" s="30">
        <v>40464</v>
      </c>
    </row>
    <row r="348" spans="1:14" customFormat="1" x14ac:dyDescent="0.25">
      <c r="A348" s="103">
        <f>ROUND(B348/(1-'Simu - Détaillé'!$I$3),0)</f>
        <v>102500</v>
      </c>
      <c r="B348" s="93">
        <v>90200</v>
      </c>
      <c r="C348" s="96">
        <f t="shared" si="4"/>
        <v>90200</v>
      </c>
      <c r="D348" s="87">
        <v>70266</v>
      </c>
      <c r="E348" s="88">
        <v>58401</v>
      </c>
      <c r="F348" s="32">
        <v>90200</v>
      </c>
      <c r="G348" s="32">
        <v>62444</v>
      </c>
      <c r="H348" s="33">
        <v>50829</v>
      </c>
      <c r="I348" s="37">
        <v>90200</v>
      </c>
      <c r="J348" s="35">
        <v>50833</v>
      </c>
      <c r="K348" s="36">
        <v>42372</v>
      </c>
      <c r="L348" s="29">
        <v>62804</v>
      </c>
      <c r="M348" s="29">
        <v>49547</v>
      </c>
      <c r="N348" s="30">
        <v>40542</v>
      </c>
    </row>
    <row r="349" spans="1:14" customFormat="1" x14ac:dyDescent="0.25">
      <c r="A349" s="103">
        <f>ROUND(B349/(1-'Simu - Détaillé'!$I$3),0)</f>
        <v>102727</v>
      </c>
      <c r="B349" s="93">
        <v>90400</v>
      </c>
      <c r="C349" s="96">
        <f t="shared" si="4"/>
        <v>90400</v>
      </c>
      <c r="D349" s="87">
        <v>70422</v>
      </c>
      <c r="E349" s="88">
        <v>58517</v>
      </c>
      <c r="F349" s="32">
        <v>90400</v>
      </c>
      <c r="G349" s="32">
        <v>62596</v>
      </c>
      <c r="H349" s="33">
        <v>50952</v>
      </c>
      <c r="I349" s="37">
        <v>90400</v>
      </c>
      <c r="J349" s="35">
        <v>50948</v>
      </c>
      <c r="K349" s="36">
        <v>42468</v>
      </c>
      <c r="L349" s="29">
        <v>62945</v>
      </c>
      <c r="M349" s="29">
        <v>49660</v>
      </c>
      <c r="N349" s="30">
        <v>40620</v>
      </c>
    </row>
    <row r="350" spans="1:14" customFormat="1" x14ac:dyDescent="0.25">
      <c r="A350" s="103">
        <f>ROUND(B350/(1-'Simu - Détaillé'!$I$3),0)</f>
        <v>102955</v>
      </c>
      <c r="B350" s="93">
        <v>90600</v>
      </c>
      <c r="C350" s="96">
        <f t="shared" si="4"/>
        <v>90600</v>
      </c>
      <c r="D350" s="87">
        <v>70577</v>
      </c>
      <c r="E350" s="88">
        <v>58632</v>
      </c>
      <c r="F350" s="32">
        <v>90600</v>
      </c>
      <c r="G350" s="32">
        <v>62749</v>
      </c>
      <c r="H350" s="33">
        <v>51077</v>
      </c>
      <c r="I350" s="37">
        <v>90600</v>
      </c>
      <c r="J350" s="35">
        <v>51064</v>
      </c>
      <c r="K350" s="36">
        <v>42565</v>
      </c>
      <c r="L350" s="29">
        <v>63085</v>
      </c>
      <c r="M350" s="29">
        <v>49773</v>
      </c>
      <c r="N350" s="30">
        <v>40697</v>
      </c>
    </row>
    <row r="351" spans="1:14" customFormat="1" x14ac:dyDescent="0.25">
      <c r="A351" s="103">
        <f>ROUND(B351/(1-'Simu - Détaillé'!$I$3),0)</f>
        <v>103182</v>
      </c>
      <c r="B351" s="93">
        <v>90800</v>
      </c>
      <c r="C351" s="96">
        <f t="shared" si="4"/>
        <v>90800</v>
      </c>
      <c r="D351" s="87">
        <v>70733</v>
      </c>
      <c r="E351" s="88">
        <v>58749</v>
      </c>
      <c r="F351" s="32">
        <v>90800</v>
      </c>
      <c r="G351" s="32">
        <v>62900</v>
      </c>
      <c r="H351" s="33">
        <v>51200</v>
      </c>
      <c r="I351" s="37">
        <v>90800</v>
      </c>
      <c r="J351" s="35">
        <v>51180</v>
      </c>
      <c r="K351" s="36">
        <v>42662</v>
      </c>
      <c r="L351" s="29">
        <v>63226</v>
      </c>
      <c r="M351" s="29">
        <v>49886</v>
      </c>
      <c r="N351" s="30">
        <v>40775</v>
      </c>
    </row>
    <row r="352" spans="1:14" customFormat="1" x14ac:dyDescent="0.25">
      <c r="A352" s="103">
        <f>ROUND(B352/(1-'Simu - Détaillé'!$I$3),0)</f>
        <v>103409</v>
      </c>
      <c r="B352" s="93">
        <v>91000</v>
      </c>
      <c r="C352" s="96">
        <f t="shared" si="4"/>
        <v>91000</v>
      </c>
      <c r="D352" s="87">
        <v>70889</v>
      </c>
      <c r="E352" s="88">
        <v>58865</v>
      </c>
      <c r="F352" s="32">
        <v>91000</v>
      </c>
      <c r="G352" s="32">
        <v>63053</v>
      </c>
      <c r="H352" s="33">
        <v>51325</v>
      </c>
      <c r="I352" s="37">
        <v>91000</v>
      </c>
      <c r="J352" s="35">
        <v>51295</v>
      </c>
      <c r="K352" s="36">
        <v>42759</v>
      </c>
      <c r="L352" s="29">
        <v>63367</v>
      </c>
      <c r="M352" s="29">
        <v>49999</v>
      </c>
      <c r="N352" s="30">
        <v>40853</v>
      </c>
    </row>
    <row r="353" spans="1:14" customFormat="1" x14ac:dyDescent="0.25">
      <c r="A353" s="103">
        <f>ROUND(B353/(1-'Simu - Détaillé'!$I$3),0)</f>
        <v>103636</v>
      </c>
      <c r="B353" s="93">
        <v>91200</v>
      </c>
      <c r="C353" s="96">
        <f t="shared" si="4"/>
        <v>91200</v>
      </c>
      <c r="D353" s="87">
        <v>71045</v>
      </c>
      <c r="E353" s="88">
        <v>58982</v>
      </c>
      <c r="F353" s="32">
        <v>91200</v>
      </c>
      <c r="G353" s="32">
        <v>63205</v>
      </c>
      <c r="H353" s="33">
        <v>51448</v>
      </c>
      <c r="I353" s="37">
        <v>91200</v>
      </c>
      <c r="J353" s="35">
        <v>51411</v>
      </c>
      <c r="K353" s="36">
        <v>42856</v>
      </c>
      <c r="L353" s="29">
        <v>63508</v>
      </c>
      <c r="M353" s="29">
        <v>50112</v>
      </c>
      <c r="N353" s="30">
        <v>40931</v>
      </c>
    </row>
    <row r="354" spans="1:14" customFormat="1" x14ac:dyDescent="0.25">
      <c r="A354" s="103">
        <f>ROUND(B354/(1-'Simu - Détaillé'!$I$3),0)</f>
        <v>103864</v>
      </c>
      <c r="B354" s="93">
        <v>91400</v>
      </c>
      <c r="C354" s="96">
        <f t="shared" si="4"/>
        <v>91400</v>
      </c>
      <c r="D354" s="87">
        <v>71201</v>
      </c>
      <c r="E354" s="88">
        <v>59098</v>
      </c>
      <c r="F354" s="32">
        <v>91400</v>
      </c>
      <c r="G354" s="32">
        <v>63356</v>
      </c>
      <c r="H354" s="33">
        <v>51572</v>
      </c>
      <c r="I354" s="37">
        <v>91400</v>
      </c>
      <c r="J354" s="35">
        <v>51527</v>
      </c>
      <c r="K354" s="36">
        <v>42953</v>
      </c>
      <c r="L354" s="29">
        <v>63649</v>
      </c>
      <c r="M354" s="29">
        <v>50225</v>
      </c>
      <c r="N354" s="30">
        <v>41009</v>
      </c>
    </row>
    <row r="355" spans="1:14" customFormat="1" x14ac:dyDescent="0.25">
      <c r="A355" s="103">
        <f>ROUND(B355/(1-'Simu - Détaillé'!$I$3),0)</f>
        <v>104091</v>
      </c>
      <c r="B355" s="93">
        <v>91600</v>
      </c>
      <c r="C355" s="96">
        <f t="shared" si="4"/>
        <v>91600</v>
      </c>
      <c r="D355" s="87">
        <v>71356</v>
      </c>
      <c r="E355" s="88">
        <v>59213</v>
      </c>
      <c r="F355" s="32">
        <v>91600</v>
      </c>
      <c r="G355" s="32">
        <v>63509</v>
      </c>
      <c r="H355" s="33">
        <v>51696</v>
      </c>
      <c r="I355" s="37">
        <v>91600</v>
      </c>
      <c r="J355" s="35">
        <v>51642</v>
      </c>
      <c r="K355" s="36">
        <v>43049</v>
      </c>
      <c r="L355" s="29">
        <v>63790</v>
      </c>
      <c r="M355" s="29">
        <v>50338</v>
      </c>
      <c r="N355" s="30">
        <v>41087</v>
      </c>
    </row>
    <row r="356" spans="1:14" customFormat="1" x14ac:dyDescent="0.25">
      <c r="A356" s="103">
        <f>ROUND(B356/(1-'Simu - Détaillé'!$I$3),0)</f>
        <v>104318</v>
      </c>
      <c r="B356" s="93">
        <v>91800</v>
      </c>
      <c r="C356" s="96">
        <f t="shared" si="4"/>
        <v>91800</v>
      </c>
      <c r="D356" s="87">
        <v>71512</v>
      </c>
      <c r="E356" s="88">
        <v>59330</v>
      </c>
      <c r="F356" s="32">
        <v>91800</v>
      </c>
      <c r="G356" s="32">
        <v>63661</v>
      </c>
      <c r="H356" s="33">
        <v>51820</v>
      </c>
      <c r="I356" s="37">
        <v>91800</v>
      </c>
      <c r="J356" s="35">
        <v>51758</v>
      </c>
      <c r="K356" s="36">
        <v>43146</v>
      </c>
      <c r="L356" s="29">
        <v>63931</v>
      </c>
      <c r="M356" s="29">
        <v>50451</v>
      </c>
      <c r="N356" s="30">
        <v>41165</v>
      </c>
    </row>
    <row r="357" spans="1:14" customFormat="1" x14ac:dyDescent="0.25">
      <c r="A357" s="103">
        <f>ROUND(B357/(1-'Simu - Détaillé'!$I$3),0)</f>
        <v>104545</v>
      </c>
      <c r="B357" s="93">
        <v>92000</v>
      </c>
      <c r="C357" s="96">
        <f t="shared" si="4"/>
        <v>92000</v>
      </c>
      <c r="D357" s="87">
        <v>71668</v>
      </c>
      <c r="E357" s="88">
        <v>59446</v>
      </c>
      <c r="F357" s="32">
        <v>92000</v>
      </c>
      <c r="G357" s="32">
        <v>63812</v>
      </c>
      <c r="H357" s="33">
        <v>51943</v>
      </c>
      <c r="I357" s="37">
        <v>92000</v>
      </c>
      <c r="J357" s="35">
        <v>51874</v>
      </c>
      <c r="K357" s="36">
        <v>43243</v>
      </c>
      <c r="L357" s="29">
        <v>64072</v>
      </c>
      <c r="M357" s="29">
        <v>50564</v>
      </c>
      <c r="N357" s="30">
        <v>41243</v>
      </c>
    </row>
    <row r="358" spans="1:14" customFormat="1" x14ac:dyDescent="0.25">
      <c r="A358" s="103">
        <f>ROUND(B358/(1-'Simu - Détaillé'!$I$3),0)</f>
        <v>104773</v>
      </c>
      <c r="B358" s="93">
        <v>92200</v>
      </c>
      <c r="C358" s="96">
        <f t="shared" si="4"/>
        <v>92200</v>
      </c>
      <c r="D358" s="87">
        <v>71824</v>
      </c>
      <c r="E358" s="88">
        <v>59563</v>
      </c>
      <c r="F358" s="32">
        <v>92200</v>
      </c>
      <c r="G358" s="32">
        <v>63965</v>
      </c>
      <c r="H358" s="33">
        <v>52068</v>
      </c>
      <c r="I358" s="37">
        <v>92200</v>
      </c>
      <c r="J358" s="35">
        <v>51989</v>
      </c>
      <c r="K358" s="36">
        <v>43339</v>
      </c>
      <c r="L358" s="29">
        <v>64213</v>
      </c>
      <c r="M358" s="29">
        <v>50677</v>
      </c>
      <c r="N358" s="30">
        <v>41321</v>
      </c>
    </row>
    <row r="359" spans="1:14" customFormat="1" x14ac:dyDescent="0.25">
      <c r="A359" s="103">
        <f>ROUND(B359/(1-'Simu - Détaillé'!$I$3),0)</f>
        <v>105000</v>
      </c>
      <c r="B359" s="93">
        <v>92400</v>
      </c>
      <c r="C359" s="96">
        <f t="shared" si="4"/>
        <v>92400</v>
      </c>
      <c r="D359" s="87">
        <v>71980</v>
      </c>
      <c r="E359" s="88">
        <v>59679</v>
      </c>
      <c r="F359" s="32">
        <v>92400</v>
      </c>
      <c r="G359" s="32">
        <v>64117</v>
      </c>
      <c r="H359" s="33">
        <v>52191</v>
      </c>
      <c r="I359" s="37">
        <v>92400</v>
      </c>
      <c r="J359" s="35">
        <v>52105</v>
      </c>
      <c r="K359" s="36">
        <v>43436</v>
      </c>
      <c r="L359" s="29">
        <v>64353</v>
      </c>
      <c r="M359" s="29">
        <v>50790</v>
      </c>
      <c r="N359" s="30">
        <v>41399</v>
      </c>
    </row>
    <row r="360" spans="1:14" customFormat="1" x14ac:dyDescent="0.25">
      <c r="A360" s="103">
        <f>ROUND(B360/(1-'Simu - Détaillé'!$I$3),0)</f>
        <v>105227</v>
      </c>
      <c r="B360" s="93">
        <v>92600</v>
      </c>
      <c r="C360" s="96">
        <f t="shared" si="4"/>
        <v>92600</v>
      </c>
      <c r="D360" s="87">
        <v>72135</v>
      </c>
      <c r="E360" s="88">
        <v>59794</v>
      </c>
      <c r="F360" s="32">
        <v>92600</v>
      </c>
      <c r="G360" s="32">
        <v>64268</v>
      </c>
      <c r="H360" s="33">
        <v>52314</v>
      </c>
      <c r="I360" s="37">
        <v>92600</v>
      </c>
      <c r="J360" s="35">
        <v>52221</v>
      </c>
      <c r="K360" s="36">
        <v>43533</v>
      </c>
      <c r="L360" s="29">
        <v>64494</v>
      </c>
      <c r="M360" s="29">
        <v>50903</v>
      </c>
      <c r="N360" s="30">
        <v>41477</v>
      </c>
    </row>
    <row r="361" spans="1:14" customFormat="1" x14ac:dyDescent="0.25">
      <c r="A361" s="103">
        <f>ROUND(B361/(1-'Simu - Détaillé'!$I$3),0)</f>
        <v>105455</v>
      </c>
      <c r="B361" s="93">
        <v>92800</v>
      </c>
      <c r="C361" s="96">
        <f t="shared" si="4"/>
        <v>92800</v>
      </c>
      <c r="D361" s="87">
        <v>72291</v>
      </c>
      <c r="E361" s="88">
        <v>59911</v>
      </c>
      <c r="F361" s="32">
        <v>92800</v>
      </c>
      <c r="G361" s="32">
        <v>64422</v>
      </c>
      <c r="H361" s="33">
        <v>52440</v>
      </c>
      <c r="I361" s="37">
        <v>92800</v>
      </c>
      <c r="J361" s="35">
        <v>52336</v>
      </c>
      <c r="K361" s="36">
        <v>43629</v>
      </c>
      <c r="L361" s="29">
        <v>64635</v>
      </c>
      <c r="M361" s="29">
        <v>51016</v>
      </c>
      <c r="N361" s="30">
        <v>41554</v>
      </c>
    </row>
    <row r="362" spans="1:14" customFormat="1" x14ac:dyDescent="0.25">
      <c r="A362" s="103">
        <f>ROUND(B362/(1-'Simu - Détaillé'!$I$3),0)</f>
        <v>105682</v>
      </c>
      <c r="B362" s="93">
        <v>93000</v>
      </c>
      <c r="C362" s="96">
        <f t="shared" si="4"/>
        <v>93000</v>
      </c>
      <c r="D362" s="87">
        <v>72447</v>
      </c>
      <c r="E362" s="88">
        <v>60027</v>
      </c>
      <c r="F362" s="32">
        <v>93000</v>
      </c>
      <c r="G362" s="32">
        <v>64574</v>
      </c>
      <c r="H362" s="33">
        <v>52564</v>
      </c>
      <c r="I362" s="37">
        <v>93000</v>
      </c>
      <c r="J362" s="35">
        <v>52452</v>
      </c>
      <c r="K362" s="36">
        <v>43726</v>
      </c>
      <c r="L362" s="29">
        <v>64776</v>
      </c>
      <c r="M362" s="29">
        <v>51129</v>
      </c>
      <c r="N362" s="30">
        <v>41632</v>
      </c>
    </row>
    <row r="363" spans="1:14" customFormat="1" x14ac:dyDescent="0.25">
      <c r="A363" s="103">
        <f>ROUND(B363/(1-'Simu - Détaillé'!$I$3),0)</f>
        <v>105909</v>
      </c>
      <c r="B363" s="93">
        <v>93200</v>
      </c>
      <c r="C363" s="96">
        <f t="shared" si="4"/>
        <v>93200</v>
      </c>
      <c r="D363" s="87">
        <v>72603</v>
      </c>
      <c r="E363" s="88">
        <v>60144</v>
      </c>
      <c r="F363" s="32">
        <v>93200</v>
      </c>
      <c r="G363" s="32">
        <v>64725</v>
      </c>
      <c r="H363" s="33">
        <v>52687</v>
      </c>
      <c r="I363" s="37">
        <v>93200</v>
      </c>
      <c r="J363" s="35">
        <v>52568</v>
      </c>
      <c r="K363" s="36">
        <v>43823</v>
      </c>
      <c r="L363" s="29">
        <v>64917</v>
      </c>
      <c r="M363" s="29">
        <v>51241</v>
      </c>
      <c r="N363" s="30">
        <v>41709</v>
      </c>
    </row>
    <row r="364" spans="1:14" customFormat="1" x14ac:dyDescent="0.25">
      <c r="A364" s="103">
        <f>ROUND(B364/(1-'Simu - Détaillé'!$I$3),0)</f>
        <v>106136</v>
      </c>
      <c r="B364" s="93">
        <v>93400</v>
      </c>
      <c r="C364" s="96">
        <f t="shared" si="4"/>
        <v>93400</v>
      </c>
      <c r="D364" s="87">
        <v>72759</v>
      </c>
      <c r="E364" s="88">
        <v>60260</v>
      </c>
      <c r="F364" s="32">
        <v>93400</v>
      </c>
      <c r="G364" s="32">
        <v>64878</v>
      </c>
      <c r="H364" s="33">
        <v>52811</v>
      </c>
      <c r="I364" s="37">
        <v>93400</v>
      </c>
      <c r="J364" s="35">
        <v>52683</v>
      </c>
      <c r="K364" s="36">
        <v>43919</v>
      </c>
      <c r="L364" s="29">
        <v>65058</v>
      </c>
      <c r="M364" s="29">
        <v>51354</v>
      </c>
      <c r="N364" s="30">
        <v>41787</v>
      </c>
    </row>
    <row r="365" spans="1:14" customFormat="1" x14ac:dyDescent="0.25">
      <c r="A365" s="103">
        <f>ROUND(B365/(1-'Simu - Détaillé'!$I$3),0)</f>
        <v>106364</v>
      </c>
      <c r="B365" s="93">
        <v>93600</v>
      </c>
      <c r="C365" s="96">
        <f t="shared" si="4"/>
        <v>93600</v>
      </c>
      <c r="D365" s="87">
        <v>72914</v>
      </c>
      <c r="E365" s="88">
        <v>60375</v>
      </c>
      <c r="F365" s="32">
        <v>93600</v>
      </c>
      <c r="G365" s="32">
        <v>65029</v>
      </c>
      <c r="H365" s="33">
        <v>52934</v>
      </c>
      <c r="I365" s="37">
        <v>93600</v>
      </c>
      <c r="J365" s="35">
        <v>52799</v>
      </c>
      <c r="K365" s="36">
        <v>44017</v>
      </c>
      <c r="L365" s="29">
        <v>65199</v>
      </c>
      <c r="M365" s="29">
        <v>51467</v>
      </c>
      <c r="N365" s="30">
        <v>41865</v>
      </c>
    </row>
    <row r="366" spans="1:14" customFormat="1" x14ac:dyDescent="0.25">
      <c r="A366" s="103">
        <f>ROUND(B366/(1-'Simu - Détaillé'!$I$3),0)</f>
        <v>106591</v>
      </c>
      <c r="B366" s="93">
        <v>93800</v>
      </c>
      <c r="C366" s="96">
        <f t="shared" si="4"/>
        <v>93800</v>
      </c>
      <c r="D366" s="87">
        <v>73070</v>
      </c>
      <c r="E366" s="88">
        <v>60492</v>
      </c>
      <c r="F366" s="32">
        <v>93800</v>
      </c>
      <c r="G366" s="32">
        <v>65182</v>
      </c>
      <c r="H366" s="33">
        <v>53059</v>
      </c>
      <c r="I366" s="37">
        <v>93800</v>
      </c>
      <c r="J366" s="35">
        <v>52915</v>
      </c>
      <c r="K366" s="36">
        <v>44114</v>
      </c>
      <c r="L366" s="29">
        <v>41865</v>
      </c>
      <c r="M366" s="29">
        <v>41865</v>
      </c>
      <c r="N366" s="30">
        <v>41865</v>
      </c>
    </row>
    <row r="367" spans="1:14" customFormat="1" x14ac:dyDescent="0.25">
      <c r="A367" s="103">
        <f>ROUND(B367/(1-'Simu - Détaillé'!$I$3),0)</f>
        <v>106818</v>
      </c>
      <c r="B367" s="93">
        <v>94000</v>
      </c>
      <c r="C367" s="96">
        <f t="shared" si="4"/>
        <v>94000</v>
      </c>
      <c r="D367" s="87">
        <v>73226</v>
      </c>
      <c r="E367" s="88">
        <v>60608</v>
      </c>
      <c r="F367" s="32">
        <v>94000</v>
      </c>
      <c r="G367" s="32">
        <v>65334</v>
      </c>
      <c r="H367" s="33">
        <v>53183</v>
      </c>
      <c r="I367" s="37">
        <v>94000</v>
      </c>
      <c r="J367" s="35">
        <v>53030</v>
      </c>
      <c r="K367" s="36">
        <v>44210</v>
      </c>
      <c r="L367" s="29">
        <v>41865</v>
      </c>
      <c r="M367" s="29">
        <v>41865</v>
      </c>
      <c r="N367" s="30">
        <v>41865</v>
      </c>
    </row>
    <row r="368" spans="1:14" customFormat="1" x14ac:dyDescent="0.25">
      <c r="A368" s="103">
        <f>ROUND(B368/(1-'Simu - Détaillé'!$I$3),0)</f>
        <v>107045</v>
      </c>
      <c r="B368" s="93">
        <v>94200</v>
      </c>
      <c r="C368" s="96">
        <f t="shared" ref="C368:C431" si="5">B368</f>
        <v>94200</v>
      </c>
      <c r="D368" s="87">
        <v>73382</v>
      </c>
      <c r="E368" s="88">
        <v>60725</v>
      </c>
      <c r="F368" s="32">
        <v>94200</v>
      </c>
      <c r="G368" s="32">
        <v>65487</v>
      </c>
      <c r="H368" s="33">
        <v>53307</v>
      </c>
      <c r="I368" s="37">
        <v>94200</v>
      </c>
      <c r="J368" s="35">
        <v>53146</v>
      </c>
      <c r="K368" s="36">
        <v>44307</v>
      </c>
      <c r="L368" s="29">
        <v>41865</v>
      </c>
      <c r="M368" s="29">
        <v>41865</v>
      </c>
      <c r="N368" s="30">
        <v>41865</v>
      </c>
    </row>
    <row r="369" spans="1:14" customFormat="1" x14ac:dyDescent="0.25">
      <c r="A369" s="103">
        <f>ROUND(B369/(1-'Simu - Détaillé'!$I$3),0)</f>
        <v>107273</v>
      </c>
      <c r="B369" s="93">
        <v>94400</v>
      </c>
      <c r="C369" s="96">
        <f t="shared" si="5"/>
        <v>94400</v>
      </c>
      <c r="D369" s="87">
        <v>73538</v>
      </c>
      <c r="E369" s="88">
        <v>60841</v>
      </c>
      <c r="F369" s="32">
        <v>94400</v>
      </c>
      <c r="G369" s="32">
        <v>65638</v>
      </c>
      <c r="H369" s="33">
        <v>53431</v>
      </c>
      <c r="I369" s="37">
        <v>94400</v>
      </c>
      <c r="J369" s="35">
        <v>53262</v>
      </c>
      <c r="K369" s="36">
        <v>44404</v>
      </c>
      <c r="L369" s="29">
        <v>41865</v>
      </c>
      <c r="M369" s="29">
        <v>41865</v>
      </c>
      <c r="N369" s="30">
        <v>41865</v>
      </c>
    </row>
    <row r="370" spans="1:14" customFormat="1" x14ac:dyDescent="0.25">
      <c r="A370" s="103">
        <f>ROUND(B370/(1-'Simu - Détaillé'!$I$3),0)</f>
        <v>107500</v>
      </c>
      <c r="B370" s="93">
        <v>94600</v>
      </c>
      <c r="C370" s="96">
        <f t="shared" si="5"/>
        <v>94600</v>
      </c>
      <c r="D370" s="87">
        <v>73693</v>
      </c>
      <c r="E370" s="88">
        <v>60956</v>
      </c>
      <c r="F370" s="32">
        <v>94600</v>
      </c>
      <c r="G370" s="32">
        <v>65789</v>
      </c>
      <c r="H370" s="33">
        <v>53553</v>
      </c>
      <c r="I370" s="37">
        <v>94600</v>
      </c>
      <c r="J370" s="35">
        <v>53377</v>
      </c>
      <c r="K370" s="36">
        <v>44500</v>
      </c>
      <c r="L370" s="29">
        <v>41865</v>
      </c>
      <c r="M370" s="29">
        <v>41865</v>
      </c>
      <c r="N370" s="30">
        <v>41865</v>
      </c>
    </row>
    <row r="371" spans="1:14" customFormat="1" x14ac:dyDescent="0.25">
      <c r="A371" s="103">
        <f>ROUND(B371/(1-'Simu - Détaillé'!$I$3),0)</f>
        <v>107727</v>
      </c>
      <c r="B371" s="93">
        <v>94800</v>
      </c>
      <c r="C371" s="96">
        <f t="shared" si="5"/>
        <v>94800</v>
      </c>
      <c r="D371" s="87">
        <v>73849</v>
      </c>
      <c r="E371" s="88">
        <v>61073</v>
      </c>
      <c r="F371" s="32">
        <v>94800</v>
      </c>
      <c r="G371" s="32">
        <v>65943</v>
      </c>
      <c r="H371" s="33">
        <v>53679</v>
      </c>
      <c r="I371" s="37">
        <v>94800</v>
      </c>
      <c r="J371" s="35">
        <v>53493</v>
      </c>
      <c r="K371" s="36">
        <v>44597</v>
      </c>
      <c r="L371" s="29">
        <v>65293</v>
      </c>
      <c r="M371" s="29">
        <v>51543</v>
      </c>
      <c r="N371" s="30">
        <v>41917</v>
      </c>
    </row>
    <row r="372" spans="1:14" customFormat="1" x14ac:dyDescent="0.25">
      <c r="A372" s="103">
        <f>ROUND(B372/(1-'Simu - Détaillé'!$I$3),0)</f>
        <v>107955</v>
      </c>
      <c r="B372" s="93">
        <v>95000</v>
      </c>
      <c r="C372" s="96">
        <f t="shared" si="5"/>
        <v>95000</v>
      </c>
      <c r="D372" s="87">
        <v>74005</v>
      </c>
      <c r="E372" s="88">
        <v>61189</v>
      </c>
      <c r="F372" s="32">
        <v>95000</v>
      </c>
      <c r="G372" s="32">
        <v>66093</v>
      </c>
      <c r="H372" s="33">
        <v>53801</v>
      </c>
      <c r="I372" s="37">
        <v>95000</v>
      </c>
      <c r="J372" s="35">
        <v>53609</v>
      </c>
      <c r="K372" s="36">
        <v>44694</v>
      </c>
      <c r="L372" s="29">
        <v>65357</v>
      </c>
      <c r="M372" s="29">
        <v>51594</v>
      </c>
      <c r="N372" s="30">
        <v>41953</v>
      </c>
    </row>
    <row r="373" spans="1:14" customFormat="1" x14ac:dyDescent="0.25">
      <c r="A373" s="103">
        <f>ROUND(B373/(1-'Simu - Détaillé'!$I$3),0)</f>
        <v>108182</v>
      </c>
      <c r="B373" s="93">
        <v>95200</v>
      </c>
      <c r="C373" s="96">
        <f t="shared" si="5"/>
        <v>95200</v>
      </c>
      <c r="D373" s="87">
        <v>74161</v>
      </c>
      <c r="E373" s="88">
        <v>61306</v>
      </c>
      <c r="F373" s="32">
        <v>95200</v>
      </c>
      <c r="G373" s="32">
        <v>66246</v>
      </c>
      <c r="H373" s="33">
        <v>53926</v>
      </c>
      <c r="I373" s="37">
        <v>95200</v>
      </c>
      <c r="J373" s="35">
        <v>53724</v>
      </c>
      <c r="K373" s="36">
        <v>44790</v>
      </c>
      <c r="L373" s="29">
        <v>65496</v>
      </c>
      <c r="M373" s="29">
        <v>51706</v>
      </c>
      <c r="N373" s="30">
        <v>42030</v>
      </c>
    </row>
    <row r="374" spans="1:14" customFormat="1" x14ac:dyDescent="0.25">
      <c r="A374" s="103">
        <f>ROUND(B374/(1-'Simu - Détaillé'!$I$3),0)</f>
        <v>108409</v>
      </c>
      <c r="B374" s="93">
        <v>95400</v>
      </c>
      <c r="C374" s="96">
        <f t="shared" si="5"/>
        <v>95400</v>
      </c>
      <c r="D374" s="87">
        <v>74317</v>
      </c>
      <c r="E374" s="88">
        <v>61422</v>
      </c>
      <c r="F374" s="32">
        <v>95400</v>
      </c>
      <c r="G374" s="32">
        <v>66397</v>
      </c>
      <c r="H374" s="33">
        <v>54049</v>
      </c>
      <c r="I374" s="37">
        <v>95400</v>
      </c>
      <c r="J374" s="35">
        <v>53840</v>
      </c>
      <c r="K374" s="36">
        <v>44887</v>
      </c>
      <c r="L374" s="29">
        <v>65635</v>
      </c>
      <c r="M374" s="29">
        <v>51817</v>
      </c>
      <c r="N374" s="30">
        <v>42106</v>
      </c>
    </row>
    <row r="375" spans="1:14" customFormat="1" x14ac:dyDescent="0.25">
      <c r="A375" s="103">
        <f>ROUND(B375/(1-'Simu - Détaillé'!$I$3),0)</f>
        <v>108636</v>
      </c>
      <c r="B375" s="93">
        <v>95600</v>
      </c>
      <c r="C375" s="96">
        <f t="shared" si="5"/>
        <v>95600</v>
      </c>
      <c r="D375" s="87">
        <v>74472</v>
      </c>
      <c r="E375" s="88">
        <v>61537</v>
      </c>
      <c r="F375" s="32">
        <v>95600</v>
      </c>
      <c r="G375" s="32">
        <v>66550</v>
      </c>
      <c r="H375" s="33">
        <v>54173</v>
      </c>
      <c r="I375" s="37">
        <v>95600</v>
      </c>
      <c r="J375" s="35">
        <v>53955</v>
      </c>
      <c r="K375" s="36">
        <v>44983</v>
      </c>
      <c r="L375" s="29">
        <v>65774</v>
      </c>
      <c r="M375" s="29">
        <v>51929</v>
      </c>
      <c r="N375" s="30">
        <v>42184</v>
      </c>
    </row>
    <row r="376" spans="1:14" customFormat="1" x14ac:dyDescent="0.25">
      <c r="A376" s="103">
        <f>ROUND(B376/(1-'Simu - Détaillé'!$I$3),0)</f>
        <v>108864</v>
      </c>
      <c r="B376" s="93">
        <v>95800</v>
      </c>
      <c r="C376" s="96">
        <f t="shared" si="5"/>
        <v>95800</v>
      </c>
      <c r="D376" s="87">
        <v>74628</v>
      </c>
      <c r="E376" s="88">
        <v>61654</v>
      </c>
      <c r="F376" s="32">
        <v>95800</v>
      </c>
      <c r="G376" s="32">
        <v>66702</v>
      </c>
      <c r="H376" s="33">
        <v>54297</v>
      </c>
      <c r="I376" s="37">
        <v>95800</v>
      </c>
      <c r="J376" s="35">
        <v>54071</v>
      </c>
      <c r="K376" s="36">
        <v>45080</v>
      </c>
      <c r="L376" s="29">
        <v>65913</v>
      </c>
      <c r="M376" s="29">
        <v>52040</v>
      </c>
      <c r="N376" s="30">
        <v>42260</v>
      </c>
    </row>
    <row r="377" spans="1:14" customFormat="1" x14ac:dyDescent="0.25">
      <c r="A377" s="103">
        <f>ROUND(B377/(1-'Simu - Détaillé'!$I$3),0)</f>
        <v>109091</v>
      </c>
      <c r="B377" s="93">
        <v>96000</v>
      </c>
      <c r="C377" s="96">
        <f t="shared" si="5"/>
        <v>96000</v>
      </c>
      <c r="D377" s="87">
        <v>74784</v>
      </c>
      <c r="E377" s="88">
        <v>61770</v>
      </c>
      <c r="F377" s="32">
        <v>96000</v>
      </c>
      <c r="G377" s="32">
        <v>66854</v>
      </c>
      <c r="H377" s="33">
        <v>54421</v>
      </c>
      <c r="I377" s="37">
        <v>96000</v>
      </c>
      <c r="J377" s="35">
        <v>54187</v>
      </c>
      <c r="K377" s="36">
        <v>45177</v>
      </c>
      <c r="L377" s="29">
        <v>66052</v>
      </c>
      <c r="M377" s="29">
        <v>52152</v>
      </c>
      <c r="N377" s="30">
        <v>42337</v>
      </c>
    </row>
    <row r="378" spans="1:14" customFormat="1" x14ac:dyDescent="0.25">
      <c r="A378" s="103">
        <f>ROUND(B378/(1-'Simu - Détaillé'!$I$3),0)</f>
        <v>109318</v>
      </c>
      <c r="B378" s="93">
        <v>96200</v>
      </c>
      <c r="C378" s="96">
        <f t="shared" si="5"/>
        <v>96200</v>
      </c>
      <c r="D378" s="87">
        <v>74940</v>
      </c>
      <c r="E378" s="88">
        <v>61887</v>
      </c>
      <c r="F378" s="32">
        <v>96200</v>
      </c>
      <c r="G378" s="32">
        <v>67006</v>
      </c>
      <c r="H378" s="33">
        <v>54545</v>
      </c>
      <c r="I378" s="37">
        <v>96200</v>
      </c>
      <c r="J378" s="35">
        <v>54302</v>
      </c>
      <c r="K378" s="36">
        <v>45274</v>
      </c>
      <c r="L378" s="29">
        <v>66191</v>
      </c>
      <c r="M378" s="29">
        <v>52263</v>
      </c>
      <c r="N378" s="30">
        <v>42414</v>
      </c>
    </row>
    <row r="379" spans="1:14" customFormat="1" x14ac:dyDescent="0.25">
      <c r="A379" s="103">
        <f>ROUND(B379/(1-'Simu - Détaillé'!$I$3),0)</f>
        <v>109545</v>
      </c>
      <c r="B379" s="93">
        <v>96400</v>
      </c>
      <c r="C379" s="96">
        <f t="shared" si="5"/>
        <v>96400</v>
      </c>
      <c r="D379" s="87">
        <v>75096</v>
      </c>
      <c r="E379" s="88">
        <v>62003</v>
      </c>
      <c r="F379" s="32">
        <v>96400</v>
      </c>
      <c r="G379" s="32">
        <v>67159</v>
      </c>
      <c r="H379" s="33">
        <v>54669</v>
      </c>
      <c r="I379" s="37">
        <v>96400</v>
      </c>
      <c r="J379" s="35">
        <v>54418</v>
      </c>
      <c r="K379" s="36">
        <v>45371</v>
      </c>
      <c r="L379" s="29">
        <v>66330</v>
      </c>
      <c r="M379" s="29">
        <v>52375</v>
      </c>
      <c r="N379" s="30">
        <v>42491</v>
      </c>
    </row>
    <row r="380" spans="1:14" customFormat="1" x14ac:dyDescent="0.25">
      <c r="A380" s="103">
        <f>ROUND(B380/(1-'Simu - Détaillé'!$I$3),0)</f>
        <v>109773</v>
      </c>
      <c r="B380" s="93">
        <v>96600</v>
      </c>
      <c r="C380" s="96">
        <f t="shared" si="5"/>
        <v>96600</v>
      </c>
      <c r="D380" s="87">
        <v>75251</v>
      </c>
      <c r="E380" s="88">
        <v>62118</v>
      </c>
      <c r="F380" s="32">
        <v>96600</v>
      </c>
      <c r="G380" s="32">
        <v>67311</v>
      </c>
      <c r="H380" s="33">
        <v>54793</v>
      </c>
      <c r="I380" s="37">
        <v>96600</v>
      </c>
      <c r="J380" s="35">
        <v>54534</v>
      </c>
      <c r="K380" s="36">
        <v>45468</v>
      </c>
      <c r="L380" s="29">
        <v>66470</v>
      </c>
      <c r="M380" s="29">
        <v>52487</v>
      </c>
      <c r="N380" s="30">
        <v>42568</v>
      </c>
    </row>
    <row r="381" spans="1:14" customFormat="1" x14ac:dyDescent="0.25">
      <c r="A381" s="103">
        <f>ROUND(B381/(1-'Simu - Détaillé'!$I$3),0)</f>
        <v>110000</v>
      </c>
      <c r="B381" s="93">
        <v>96800</v>
      </c>
      <c r="C381" s="96">
        <f t="shared" si="5"/>
        <v>96800</v>
      </c>
      <c r="D381" s="87">
        <v>75407</v>
      </c>
      <c r="E381" s="88">
        <v>62235</v>
      </c>
      <c r="F381" s="32">
        <v>96800</v>
      </c>
      <c r="G381" s="32">
        <v>67462</v>
      </c>
      <c r="H381" s="33">
        <v>54916</v>
      </c>
      <c r="I381" s="37">
        <v>96800</v>
      </c>
      <c r="J381" s="35">
        <v>54649</v>
      </c>
      <c r="K381" s="36">
        <v>45564</v>
      </c>
      <c r="L381" s="29">
        <v>66609</v>
      </c>
      <c r="M381" s="29">
        <v>52598</v>
      </c>
      <c r="N381" s="30">
        <v>42645</v>
      </c>
    </row>
    <row r="382" spans="1:14" customFormat="1" x14ac:dyDescent="0.25">
      <c r="A382" s="103">
        <f>ROUND(B382/(1-'Simu - Détaillé'!$I$3),0)</f>
        <v>110227</v>
      </c>
      <c r="B382" s="93">
        <v>97000</v>
      </c>
      <c r="C382" s="96">
        <f t="shared" si="5"/>
        <v>97000</v>
      </c>
      <c r="D382" s="87">
        <v>75563</v>
      </c>
      <c r="E382" s="88">
        <v>62351</v>
      </c>
      <c r="F382" s="32">
        <v>97000</v>
      </c>
      <c r="G382" s="32">
        <v>67615</v>
      </c>
      <c r="H382" s="33">
        <v>55041</v>
      </c>
      <c r="I382" s="37">
        <v>97000</v>
      </c>
      <c r="J382" s="35">
        <v>54765</v>
      </c>
      <c r="K382" s="36">
        <v>45661</v>
      </c>
      <c r="L382" s="29">
        <v>66748</v>
      </c>
      <c r="M382" s="29">
        <v>52710</v>
      </c>
      <c r="N382" s="30">
        <v>42722</v>
      </c>
    </row>
    <row r="383" spans="1:14" customFormat="1" x14ac:dyDescent="0.25">
      <c r="A383" s="103">
        <f>ROUND(B383/(1-'Simu - Détaillé'!$I$3),0)</f>
        <v>110455</v>
      </c>
      <c r="B383" s="93">
        <v>97200</v>
      </c>
      <c r="C383" s="96">
        <f t="shared" si="5"/>
        <v>97200</v>
      </c>
      <c r="D383" s="87">
        <v>75719</v>
      </c>
      <c r="E383" s="88">
        <v>62468</v>
      </c>
      <c r="F383" s="32">
        <v>97200</v>
      </c>
      <c r="G383" s="32">
        <v>67767</v>
      </c>
      <c r="H383" s="33">
        <v>55165</v>
      </c>
      <c r="I383" s="37">
        <v>97200</v>
      </c>
      <c r="J383" s="35">
        <v>54881</v>
      </c>
      <c r="K383" s="36">
        <v>45758</v>
      </c>
      <c r="L383" s="29">
        <v>66887</v>
      </c>
      <c r="M383" s="29">
        <v>52821</v>
      </c>
      <c r="N383" s="30">
        <v>42799</v>
      </c>
    </row>
    <row r="384" spans="1:14" customFormat="1" x14ac:dyDescent="0.25">
      <c r="A384" s="103">
        <f>ROUND(B384/(1-'Simu - Détaillé'!$I$3),0)</f>
        <v>110682</v>
      </c>
      <c r="B384" s="93">
        <v>97400</v>
      </c>
      <c r="C384" s="96">
        <f t="shared" si="5"/>
        <v>97400</v>
      </c>
      <c r="D384" s="87">
        <v>75875</v>
      </c>
      <c r="E384" s="88">
        <v>62584</v>
      </c>
      <c r="F384" s="32">
        <v>97400</v>
      </c>
      <c r="G384" s="32">
        <v>67919</v>
      </c>
      <c r="H384" s="33">
        <v>55289</v>
      </c>
      <c r="I384" s="37">
        <v>97400</v>
      </c>
      <c r="J384" s="35">
        <v>54996</v>
      </c>
      <c r="K384" s="36">
        <v>45854</v>
      </c>
      <c r="L384" s="29">
        <v>67026</v>
      </c>
      <c r="M384" s="29">
        <v>52933</v>
      </c>
      <c r="N384" s="30">
        <v>42876</v>
      </c>
    </row>
    <row r="385" spans="1:14" customFormat="1" x14ac:dyDescent="0.25">
      <c r="A385" s="103">
        <f>ROUND(B385/(1-'Simu - Détaillé'!$I$3),0)</f>
        <v>110909</v>
      </c>
      <c r="B385" s="93">
        <v>97600</v>
      </c>
      <c r="C385" s="96">
        <f t="shared" si="5"/>
        <v>97600</v>
      </c>
      <c r="D385" s="87">
        <v>76030</v>
      </c>
      <c r="E385" s="88">
        <v>62699</v>
      </c>
      <c r="F385" s="32">
        <v>97600</v>
      </c>
      <c r="G385" s="32">
        <v>68071</v>
      </c>
      <c r="H385" s="33">
        <v>55412</v>
      </c>
      <c r="I385" s="37">
        <v>97600</v>
      </c>
      <c r="J385" s="35">
        <v>55112</v>
      </c>
      <c r="K385" s="36">
        <v>45951</v>
      </c>
      <c r="L385" s="29">
        <v>67165</v>
      </c>
      <c r="M385" s="29">
        <v>53044</v>
      </c>
      <c r="N385" s="30">
        <v>42952</v>
      </c>
    </row>
    <row r="386" spans="1:14" customFormat="1" x14ac:dyDescent="0.25">
      <c r="A386" s="103">
        <f>ROUND(B386/(1-'Simu - Détaillé'!$I$3),0)</f>
        <v>111136</v>
      </c>
      <c r="B386" s="93">
        <v>97800</v>
      </c>
      <c r="C386" s="96">
        <f t="shared" si="5"/>
        <v>97800</v>
      </c>
      <c r="D386" s="87">
        <v>76186</v>
      </c>
      <c r="E386" s="88">
        <v>62816</v>
      </c>
      <c r="F386" s="32">
        <v>97800</v>
      </c>
      <c r="G386" s="32">
        <v>68224</v>
      </c>
      <c r="H386" s="33">
        <v>55537</v>
      </c>
      <c r="I386" s="37">
        <v>97800</v>
      </c>
      <c r="J386" s="35">
        <v>55228</v>
      </c>
      <c r="K386" s="36">
        <v>46048</v>
      </c>
      <c r="L386" s="29">
        <v>67304</v>
      </c>
      <c r="M386" s="29">
        <v>53156</v>
      </c>
      <c r="N386" s="30">
        <v>43030</v>
      </c>
    </row>
    <row r="387" spans="1:14" customFormat="1" x14ac:dyDescent="0.25">
      <c r="A387" s="103">
        <f>ROUND(B387/(1-'Simu - Détaillé'!$I$3),0)</f>
        <v>111364</v>
      </c>
      <c r="B387" s="93">
        <v>98000</v>
      </c>
      <c r="C387" s="96">
        <f t="shared" si="5"/>
        <v>98000</v>
      </c>
      <c r="D387" s="87">
        <v>76342</v>
      </c>
      <c r="E387" s="88">
        <v>62932</v>
      </c>
      <c r="F387" s="32">
        <v>98000</v>
      </c>
      <c r="G387" s="32">
        <v>68375</v>
      </c>
      <c r="H387" s="33">
        <v>55660</v>
      </c>
      <c r="I387" s="37">
        <v>98000</v>
      </c>
      <c r="J387" s="35">
        <v>55343</v>
      </c>
      <c r="K387" s="36">
        <v>46144</v>
      </c>
      <c r="L387" s="29">
        <v>67443</v>
      </c>
      <c r="M387" s="29">
        <v>53267</v>
      </c>
      <c r="N387" s="30">
        <v>43106</v>
      </c>
    </row>
    <row r="388" spans="1:14" customFormat="1" x14ac:dyDescent="0.25">
      <c r="A388" s="103">
        <f>ROUND(B388/(1-'Simu - Détaillé'!$I$3),0)</f>
        <v>111591</v>
      </c>
      <c r="B388" s="93">
        <v>98200</v>
      </c>
      <c r="C388" s="96">
        <f t="shared" si="5"/>
        <v>98200</v>
      </c>
      <c r="D388" s="87">
        <v>76498</v>
      </c>
      <c r="E388" s="88">
        <v>63049</v>
      </c>
      <c r="F388" s="32">
        <v>98200</v>
      </c>
      <c r="G388" s="32">
        <v>68527</v>
      </c>
      <c r="H388" s="33">
        <v>55784</v>
      </c>
      <c r="I388" s="37">
        <v>98200</v>
      </c>
      <c r="J388" s="35">
        <v>55459</v>
      </c>
      <c r="K388" s="36">
        <v>46241</v>
      </c>
      <c r="L388" s="29">
        <v>67583</v>
      </c>
      <c r="M388" s="29">
        <v>53379</v>
      </c>
      <c r="N388" s="30">
        <v>43183</v>
      </c>
    </row>
    <row r="389" spans="1:14" customFormat="1" x14ac:dyDescent="0.25">
      <c r="A389" s="103">
        <f>ROUND(B389/(1-'Simu - Détaillé'!$I$3),0)</f>
        <v>111818</v>
      </c>
      <c r="B389" s="93">
        <v>98400</v>
      </c>
      <c r="C389" s="96">
        <f t="shared" si="5"/>
        <v>98400</v>
      </c>
      <c r="D389" s="87">
        <v>76654</v>
      </c>
      <c r="E389" s="88">
        <v>63165</v>
      </c>
      <c r="F389" s="32">
        <v>98400</v>
      </c>
      <c r="G389" s="32">
        <v>68679</v>
      </c>
      <c r="H389" s="33">
        <v>55908</v>
      </c>
      <c r="I389" s="37">
        <v>98400</v>
      </c>
      <c r="J389" s="35">
        <v>55575</v>
      </c>
      <c r="K389" s="36">
        <v>46338</v>
      </c>
      <c r="L389" s="29">
        <v>67722</v>
      </c>
      <c r="M389" s="29">
        <v>53490</v>
      </c>
      <c r="N389" s="30">
        <v>43260</v>
      </c>
    </row>
    <row r="390" spans="1:14" customFormat="1" x14ac:dyDescent="0.25">
      <c r="A390" s="103">
        <f>ROUND(B390/(1-'Simu - Détaillé'!$I$3),0)</f>
        <v>112045</v>
      </c>
      <c r="B390" s="93">
        <v>98600</v>
      </c>
      <c r="C390" s="96">
        <f t="shared" si="5"/>
        <v>98600</v>
      </c>
      <c r="D390" s="87">
        <v>76809</v>
      </c>
      <c r="E390" s="88">
        <v>63280</v>
      </c>
      <c r="F390" s="32">
        <v>98600</v>
      </c>
      <c r="G390" s="32">
        <v>68830</v>
      </c>
      <c r="H390" s="33">
        <v>56031</v>
      </c>
      <c r="I390" s="37">
        <v>98600</v>
      </c>
      <c r="J390" s="35">
        <v>55690</v>
      </c>
      <c r="K390" s="36">
        <v>46434</v>
      </c>
      <c r="L390" s="29">
        <v>67861</v>
      </c>
      <c r="M390" s="29">
        <v>53602</v>
      </c>
      <c r="N390" s="30">
        <v>43337</v>
      </c>
    </row>
    <row r="391" spans="1:14" customFormat="1" x14ac:dyDescent="0.25">
      <c r="A391" s="103">
        <f>ROUND(B391/(1-'Simu - Détaillé'!$I$3),0)</f>
        <v>112273</v>
      </c>
      <c r="B391" s="93">
        <v>98800</v>
      </c>
      <c r="C391" s="96">
        <f t="shared" si="5"/>
        <v>98800</v>
      </c>
      <c r="D391" s="87">
        <v>76965</v>
      </c>
      <c r="E391" s="88">
        <v>63397</v>
      </c>
      <c r="F391" s="32">
        <v>98800</v>
      </c>
      <c r="G391" s="32">
        <v>68983</v>
      </c>
      <c r="H391" s="33">
        <v>56155</v>
      </c>
      <c r="I391" s="37">
        <v>98800</v>
      </c>
      <c r="J391" s="35">
        <v>55806</v>
      </c>
      <c r="K391" s="36">
        <v>45299</v>
      </c>
      <c r="L391" s="29">
        <v>68000</v>
      </c>
      <c r="M391" s="29">
        <v>53714</v>
      </c>
      <c r="N391" s="30">
        <v>43414</v>
      </c>
    </row>
    <row r="392" spans="1:14" customFormat="1" x14ac:dyDescent="0.25">
      <c r="A392" s="103">
        <f>ROUND(B392/(1-'Simu - Détaillé'!$I$3),0)</f>
        <v>112500</v>
      </c>
      <c r="B392" s="93">
        <v>99000</v>
      </c>
      <c r="C392" s="96">
        <f t="shared" si="5"/>
        <v>99000</v>
      </c>
      <c r="D392" s="87">
        <v>77121</v>
      </c>
      <c r="E392" s="88">
        <v>63513</v>
      </c>
      <c r="F392" s="32">
        <v>99000</v>
      </c>
      <c r="G392" s="32">
        <v>69136</v>
      </c>
      <c r="H392" s="33">
        <v>56280</v>
      </c>
      <c r="I392" s="37">
        <v>99000</v>
      </c>
      <c r="J392" s="35">
        <v>55922</v>
      </c>
      <c r="K392" s="36">
        <v>45393</v>
      </c>
      <c r="L392" s="29">
        <v>68139</v>
      </c>
      <c r="M392" s="29">
        <v>53825</v>
      </c>
      <c r="N392" s="30">
        <v>43491</v>
      </c>
    </row>
    <row r="393" spans="1:14" customFormat="1" x14ac:dyDescent="0.25">
      <c r="A393" s="103">
        <f>ROUND(B393/(1-'Simu - Détaillé'!$I$3),0)</f>
        <v>112727</v>
      </c>
      <c r="B393" s="93">
        <v>99200</v>
      </c>
      <c r="C393" s="96">
        <f t="shared" si="5"/>
        <v>99200</v>
      </c>
      <c r="D393" s="87">
        <v>77277</v>
      </c>
      <c r="E393" s="88">
        <v>63630</v>
      </c>
      <c r="F393" s="32">
        <v>99200</v>
      </c>
      <c r="G393" s="32">
        <v>69287</v>
      </c>
      <c r="H393" s="33">
        <v>56403</v>
      </c>
      <c r="I393" s="37">
        <v>99200</v>
      </c>
      <c r="J393" s="35">
        <v>56037</v>
      </c>
      <c r="K393" s="36">
        <v>45487</v>
      </c>
      <c r="L393" s="29">
        <v>68278</v>
      </c>
      <c r="M393" s="29">
        <v>53937</v>
      </c>
      <c r="N393" s="30">
        <v>43568</v>
      </c>
    </row>
    <row r="394" spans="1:14" customFormat="1" x14ac:dyDescent="0.25">
      <c r="A394" s="103">
        <f>ROUND(B394/(1-'Simu - Détaillé'!$I$3),0)</f>
        <v>112955</v>
      </c>
      <c r="B394" s="93">
        <v>99400</v>
      </c>
      <c r="C394" s="96">
        <f t="shared" si="5"/>
        <v>99400</v>
      </c>
      <c r="D394" s="87">
        <v>77433</v>
      </c>
      <c r="E394" s="88">
        <v>63746</v>
      </c>
      <c r="F394" s="32">
        <v>99400</v>
      </c>
      <c r="G394" s="32">
        <v>69440</v>
      </c>
      <c r="H394" s="33">
        <v>56528</v>
      </c>
      <c r="I394" s="37">
        <v>99400</v>
      </c>
      <c r="J394" s="35">
        <v>56153</v>
      </c>
      <c r="K394" s="36">
        <v>45582</v>
      </c>
      <c r="L394" s="29">
        <v>68417</v>
      </c>
      <c r="M394" s="29">
        <v>54048</v>
      </c>
      <c r="N394" s="30">
        <v>43644</v>
      </c>
    </row>
    <row r="395" spans="1:14" customFormat="1" x14ac:dyDescent="0.25">
      <c r="A395" s="103">
        <f>ROUND(B395/(1-'Simu - Détaillé'!$I$3),0)</f>
        <v>113182</v>
      </c>
      <c r="B395" s="93">
        <v>99600</v>
      </c>
      <c r="C395" s="96">
        <f t="shared" si="5"/>
        <v>99600</v>
      </c>
      <c r="D395" s="87">
        <v>77588</v>
      </c>
      <c r="E395" s="88">
        <v>63861</v>
      </c>
      <c r="F395" s="32">
        <v>99600</v>
      </c>
      <c r="G395" s="32">
        <v>69591</v>
      </c>
      <c r="H395" s="33">
        <v>56651</v>
      </c>
      <c r="I395" s="37">
        <v>99600</v>
      </c>
      <c r="J395" s="35">
        <v>56269</v>
      </c>
      <c r="K395" s="36">
        <v>45676</v>
      </c>
      <c r="L395" s="29">
        <v>68556</v>
      </c>
      <c r="M395" s="29">
        <v>54160</v>
      </c>
      <c r="N395" s="30">
        <v>43722</v>
      </c>
    </row>
    <row r="396" spans="1:14" customFormat="1" x14ac:dyDescent="0.25">
      <c r="A396" s="103">
        <f>ROUND(B396/(1-'Simu - Détaillé'!$I$3),0)</f>
        <v>113409</v>
      </c>
      <c r="B396" s="93">
        <v>99800</v>
      </c>
      <c r="C396" s="96">
        <f t="shared" si="5"/>
        <v>99800</v>
      </c>
      <c r="D396" s="87">
        <v>77744</v>
      </c>
      <c r="E396" s="88">
        <v>63978</v>
      </c>
      <c r="F396" s="32">
        <v>99800</v>
      </c>
      <c r="G396" s="32">
        <v>69743</v>
      </c>
      <c r="H396" s="33">
        <v>56774</v>
      </c>
      <c r="I396" s="37">
        <v>99800</v>
      </c>
      <c r="J396" s="35">
        <v>56384</v>
      </c>
      <c r="K396" s="36">
        <v>45770</v>
      </c>
      <c r="L396" s="29">
        <v>68696</v>
      </c>
      <c r="M396" s="29">
        <v>54271</v>
      </c>
      <c r="N396" s="30">
        <v>43798</v>
      </c>
    </row>
    <row r="397" spans="1:14" customFormat="1" x14ac:dyDescent="0.25">
      <c r="A397" s="103">
        <f>ROUND(B397/(1-'Simu - Détaillé'!$I$3),0)</f>
        <v>113636</v>
      </c>
      <c r="B397" s="93">
        <v>100000</v>
      </c>
      <c r="C397" s="96">
        <f t="shared" si="5"/>
        <v>100000</v>
      </c>
      <c r="D397" s="87">
        <v>77900</v>
      </c>
      <c r="E397" s="88">
        <v>64094</v>
      </c>
      <c r="F397" s="32">
        <v>100000</v>
      </c>
      <c r="G397" s="32">
        <v>69896</v>
      </c>
      <c r="H397" s="33">
        <v>56899</v>
      </c>
      <c r="I397" s="37">
        <v>100000</v>
      </c>
      <c r="J397" s="35">
        <v>56500</v>
      </c>
      <c r="K397" s="36">
        <v>45864</v>
      </c>
      <c r="L397" s="29">
        <v>68835</v>
      </c>
      <c r="M397" s="29">
        <v>54383</v>
      </c>
      <c r="N397" s="30">
        <v>43875</v>
      </c>
    </row>
    <row r="398" spans="1:14" customFormat="1" x14ac:dyDescent="0.25">
      <c r="A398" s="103">
        <f>ROUND(B398/(1-'Simu - Détaillé'!$I$3),0)</f>
        <v>113864</v>
      </c>
      <c r="B398" s="93">
        <v>100200</v>
      </c>
      <c r="C398" s="96">
        <f t="shared" si="5"/>
        <v>100200</v>
      </c>
      <c r="D398" s="87">
        <v>78056</v>
      </c>
      <c r="E398" s="88">
        <v>64211</v>
      </c>
      <c r="F398" s="32">
        <v>100200</v>
      </c>
      <c r="G398" s="32">
        <v>70048</v>
      </c>
      <c r="H398" s="33">
        <v>57023</v>
      </c>
      <c r="I398" s="37">
        <v>100200</v>
      </c>
      <c r="J398" s="35">
        <v>56616</v>
      </c>
      <c r="K398" s="36">
        <v>45959</v>
      </c>
      <c r="L398" s="29">
        <v>68974</v>
      </c>
      <c r="M398" s="29">
        <v>54494</v>
      </c>
      <c r="N398" s="30">
        <v>43952</v>
      </c>
    </row>
    <row r="399" spans="1:14" customFormat="1" x14ac:dyDescent="0.25">
      <c r="A399" s="103">
        <f>ROUND(B399/(1-'Simu - Détaillé'!$I$3),0)</f>
        <v>114091</v>
      </c>
      <c r="B399" s="93">
        <v>100400</v>
      </c>
      <c r="C399" s="96">
        <f t="shared" si="5"/>
        <v>100400</v>
      </c>
      <c r="D399" s="87">
        <v>78212</v>
      </c>
      <c r="E399" s="88">
        <v>64327</v>
      </c>
      <c r="F399" s="32">
        <v>100400</v>
      </c>
      <c r="G399" s="32">
        <v>70200</v>
      </c>
      <c r="H399" s="33">
        <v>57147</v>
      </c>
      <c r="I399" s="37">
        <v>100400</v>
      </c>
      <c r="J399" s="35">
        <v>56731</v>
      </c>
      <c r="K399" s="36">
        <v>46052</v>
      </c>
      <c r="L399" s="29">
        <v>69113</v>
      </c>
      <c r="M399" s="29">
        <v>54606</v>
      </c>
      <c r="N399" s="30">
        <v>44029</v>
      </c>
    </row>
    <row r="400" spans="1:14" customFormat="1" x14ac:dyDescent="0.25">
      <c r="A400" s="103">
        <f>ROUND(B400/(1-'Simu - Détaillé'!$I$3),0)</f>
        <v>114318</v>
      </c>
      <c r="B400" s="93">
        <v>100600</v>
      </c>
      <c r="C400" s="96">
        <f t="shared" si="5"/>
        <v>100600</v>
      </c>
      <c r="D400" s="87">
        <v>78367</v>
      </c>
      <c r="E400" s="88">
        <v>64442</v>
      </c>
      <c r="F400" s="32">
        <v>100600</v>
      </c>
      <c r="G400" s="32">
        <v>70352</v>
      </c>
      <c r="H400" s="33">
        <v>57271</v>
      </c>
      <c r="I400" s="37">
        <v>100600</v>
      </c>
      <c r="J400" s="35">
        <v>56847</v>
      </c>
      <c r="K400" s="36">
        <v>46147</v>
      </c>
      <c r="L400" s="29">
        <v>69252</v>
      </c>
      <c r="M400" s="29">
        <v>54718</v>
      </c>
      <c r="N400" s="30">
        <v>44106</v>
      </c>
    </row>
    <row r="401" spans="1:14" customFormat="1" x14ac:dyDescent="0.25">
      <c r="A401" s="103">
        <f>ROUND(B401/(1-'Simu - Détaillé'!$I$3),0)</f>
        <v>114545</v>
      </c>
      <c r="B401" s="93">
        <v>100800</v>
      </c>
      <c r="C401" s="96">
        <f t="shared" si="5"/>
        <v>100800</v>
      </c>
      <c r="D401" s="87">
        <v>78523</v>
      </c>
      <c r="E401" s="88">
        <v>64559</v>
      </c>
      <c r="F401" s="32">
        <v>100800</v>
      </c>
      <c r="G401" s="32">
        <v>70505</v>
      </c>
      <c r="H401" s="33">
        <v>57395</v>
      </c>
      <c r="I401" s="37">
        <v>100800</v>
      </c>
      <c r="J401" s="35">
        <v>56963</v>
      </c>
      <c r="K401" s="36">
        <v>46241</v>
      </c>
      <c r="L401" s="29">
        <v>69391</v>
      </c>
      <c r="M401" s="29">
        <v>54829</v>
      </c>
      <c r="N401" s="30">
        <v>44183</v>
      </c>
    </row>
    <row r="402" spans="1:14" customFormat="1" x14ac:dyDescent="0.25">
      <c r="A402" s="103">
        <f>ROUND(B402/(1-'Simu - Détaillé'!$I$3),0)</f>
        <v>114773</v>
      </c>
      <c r="B402" s="93">
        <v>101000</v>
      </c>
      <c r="C402" s="96">
        <f t="shared" si="5"/>
        <v>101000</v>
      </c>
      <c r="D402" s="87">
        <v>78679</v>
      </c>
      <c r="E402" s="88">
        <v>64675</v>
      </c>
      <c r="F402" s="32">
        <v>101000</v>
      </c>
      <c r="G402" s="32">
        <v>70656</v>
      </c>
      <c r="H402" s="33">
        <v>55977</v>
      </c>
      <c r="I402" s="37">
        <v>101000</v>
      </c>
      <c r="J402" s="35">
        <v>57078</v>
      </c>
      <c r="K402" s="36">
        <v>46335</v>
      </c>
      <c r="L402" s="29">
        <v>69530</v>
      </c>
      <c r="M402" s="29">
        <v>54941</v>
      </c>
      <c r="N402" s="30">
        <v>44260</v>
      </c>
    </row>
    <row r="403" spans="1:14" customFormat="1" x14ac:dyDescent="0.25">
      <c r="A403" s="103">
        <f>ROUND(B403/(1-'Simu - Détaillé'!$I$3),0)</f>
        <v>115000</v>
      </c>
      <c r="B403" s="93">
        <v>101200</v>
      </c>
      <c r="C403" s="96">
        <f t="shared" si="5"/>
        <v>101200</v>
      </c>
      <c r="D403" s="87">
        <v>78835</v>
      </c>
      <c r="E403" s="88">
        <v>64792</v>
      </c>
      <c r="F403" s="32">
        <v>101200</v>
      </c>
      <c r="G403" s="32">
        <v>70809</v>
      </c>
      <c r="H403" s="33">
        <v>56098</v>
      </c>
      <c r="I403" s="37">
        <v>101200</v>
      </c>
      <c r="J403" s="35">
        <v>57194</v>
      </c>
      <c r="K403" s="36">
        <v>46430</v>
      </c>
      <c r="L403" s="29">
        <v>69669</v>
      </c>
      <c r="M403" s="29">
        <v>55052</v>
      </c>
      <c r="N403" s="30">
        <v>44336</v>
      </c>
    </row>
    <row r="404" spans="1:14" customFormat="1" x14ac:dyDescent="0.25">
      <c r="A404" s="103">
        <f>ROUND(B404/(1-'Simu - Détaillé'!$I$3),0)</f>
        <v>115227</v>
      </c>
      <c r="B404" s="93">
        <v>101400</v>
      </c>
      <c r="C404" s="96">
        <f t="shared" si="5"/>
        <v>101400</v>
      </c>
      <c r="D404" s="87">
        <v>78991</v>
      </c>
      <c r="E404" s="88">
        <v>64908</v>
      </c>
      <c r="F404" s="32">
        <v>101400</v>
      </c>
      <c r="G404" s="32">
        <v>70959</v>
      </c>
      <c r="H404" s="33">
        <v>56217</v>
      </c>
      <c r="I404" s="37">
        <v>101400</v>
      </c>
      <c r="J404" s="35">
        <v>57310</v>
      </c>
      <c r="K404" s="36">
        <v>46524</v>
      </c>
      <c r="L404" s="29">
        <v>69808</v>
      </c>
      <c r="M404" s="29">
        <v>55164</v>
      </c>
      <c r="N404" s="30">
        <v>44414</v>
      </c>
    </row>
    <row r="405" spans="1:14" customFormat="1" x14ac:dyDescent="0.25">
      <c r="A405" s="103">
        <f>ROUND(B405/(1-'Simu - Détaillé'!$I$3),0)</f>
        <v>115455</v>
      </c>
      <c r="B405" s="93">
        <v>101600</v>
      </c>
      <c r="C405" s="96">
        <f t="shared" si="5"/>
        <v>101600</v>
      </c>
      <c r="D405" s="87">
        <v>79146</v>
      </c>
      <c r="E405" s="88">
        <v>65023</v>
      </c>
      <c r="F405" s="32">
        <v>101600</v>
      </c>
      <c r="G405" s="32">
        <v>71112</v>
      </c>
      <c r="H405" s="33">
        <v>56338</v>
      </c>
      <c r="I405" s="37">
        <v>101600</v>
      </c>
      <c r="J405" s="35">
        <v>57425</v>
      </c>
      <c r="K405" s="36">
        <v>46618</v>
      </c>
      <c r="L405" s="29">
        <v>69948</v>
      </c>
      <c r="M405" s="29">
        <v>55275</v>
      </c>
      <c r="N405" s="30">
        <v>44490</v>
      </c>
    </row>
    <row r="406" spans="1:14" customFormat="1" x14ac:dyDescent="0.25">
      <c r="A406" s="103">
        <f>ROUND(B406/(1-'Simu - Détaillé'!$I$3),0)</f>
        <v>115682</v>
      </c>
      <c r="B406" s="93">
        <v>101800</v>
      </c>
      <c r="C406" s="96">
        <f t="shared" si="5"/>
        <v>101800</v>
      </c>
      <c r="D406" s="87">
        <v>79302</v>
      </c>
      <c r="E406" s="88">
        <v>65140</v>
      </c>
      <c r="F406" s="32">
        <v>101800</v>
      </c>
      <c r="G406" s="32">
        <v>71265</v>
      </c>
      <c r="H406" s="33">
        <v>56460</v>
      </c>
      <c r="I406" s="37">
        <v>101800</v>
      </c>
      <c r="J406" s="35">
        <v>57541</v>
      </c>
      <c r="K406" s="36">
        <v>46712</v>
      </c>
      <c r="L406" s="29">
        <v>70087</v>
      </c>
      <c r="M406" s="29">
        <v>55387</v>
      </c>
      <c r="N406" s="30">
        <v>44567</v>
      </c>
    </row>
    <row r="407" spans="1:14" customFormat="1" x14ac:dyDescent="0.25">
      <c r="A407" s="103">
        <f>ROUND(B407/(1-'Simu - Détaillé'!$I$3),0)</f>
        <v>115909</v>
      </c>
      <c r="B407" s="93">
        <v>102000</v>
      </c>
      <c r="C407" s="96">
        <f t="shared" si="5"/>
        <v>102000</v>
      </c>
      <c r="D407" s="87">
        <v>79458</v>
      </c>
      <c r="E407" s="88">
        <v>65256</v>
      </c>
      <c r="F407" s="32">
        <v>102000</v>
      </c>
      <c r="G407" s="32">
        <v>71415</v>
      </c>
      <c r="H407" s="33">
        <v>56579</v>
      </c>
      <c r="I407" s="37">
        <v>102000</v>
      </c>
      <c r="J407" s="35">
        <v>57657</v>
      </c>
      <c r="K407" s="36">
        <v>46807</v>
      </c>
      <c r="L407" s="29">
        <v>70226</v>
      </c>
      <c r="M407" s="29">
        <v>55498</v>
      </c>
      <c r="N407" s="30">
        <v>44644</v>
      </c>
    </row>
    <row r="408" spans="1:14" customFormat="1" x14ac:dyDescent="0.25">
      <c r="A408" s="103">
        <f>ROUND(B408/(1-'Simu - Détaillé'!$I$3),0)</f>
        <v>116136</v>
      </c>
      <c r="B408" s="93">
        <v>102200</v>
      </c>
      <c r="C408" s="96">
        <f t="shared" si="5"/>
        <v>102200</v>
      </c>
      <c r="D408" s="87">
        <v>79614</v>
      </c>
      <c r="E408" s="88">
        <v>65373</v>
      </c>
      <c r="F408" s="32">
        <v>102200</v>
      </c>
      <c r="G408" s="32">
        <v>71568</v>
      </c>
      <c r="H408" s="33">
        <v>56700</v>
      </c>
      <c r="I408" s="37">
        <v>102200</v>
      </c>
      <c r="J408" s="35">
        <v>57772</v>
      </c>
      <c r="K408" s="36">
        <v>46900</v>
      </c>
      <c r="L408" s="29">
        <v>70365</v>
      </c>
      <c r="M408" s="29">
        <v>55610</v>
      </c>
      <c r="N408" s="30">
        <v>44721</v>
      </c>
    </row>
    <row r="409" spans="1:14" customFormat="1" x14ac:dyDescent="0.25">
      <c r="A409" s="103">
        <f>ROUND(B409/(1-'Simu - Détaillé'!$I$3),0)</f>
        <v>116364</v>
      </c>
      <c r="B409" s="93">
        <v>102400</v>
      </c>
      <c r="C409" s="96">
        <f t="shared" si="5"/>
        <v>102400</v>
      </c>
      <c r="D409" s="87">
        <v>79770</v>
      </c>
      <c r="E409" s="88">
        <v>65489</v>
      </c>
      <c r="F409" s="32">
        <v>102400</v>
      </c>
      <c r="G409" s="32">
        <v>71721</v>
      </c>
      <c r="H409" s="33">
        <v>56821</v>
      </c>
      <c r="I409" s="37">
        <v>102400</v>
      </c>
      <c r="J409" s="35">
        <v>57888</v>
      </c>
      <c r="K409" s="36">
        <v>46995</v>
      </c>
      <c r="L409" s="29">
        <v>70504</v>
      </c>
      <c r="M409" s="29">
        <v>55722</v>
      </c>
      <c r="N409" s="30">
        <v>44798</v>
      </c>
    </row>
    <row r="410" spans="1:14" customFormat="1" x14ac:dyDescent="0.25">
      <c r="A410" s="103">
        <f>ROUND(B410/(1-'Simu - Détaillé'!$I$3),0)</f>
        <v>116591</v>
      </c>
      <c r="B410" s="93">
        <v>102600</v>
      </c>
      <c r="C410" s="96">
        <f t="shared" si="5"/>
        <v>102600</v>
      </c>
      <c r="D410" s="87">
        <v>79925</v>
      </c>
      <c r="E410" s="88">
        <v>65604</v>
      </c>
      <c r="F410" s="32">
        <v>102600</v>
      </c>
      <c r="G410" s="32">
        <v>71872</v>
      </c>
      <c r="H410" s="33">
        <v>56941</v>
      </c>
      <c r="I410" s="37">
        <v>102600</v>
      </c>
      <c r="J410" s="35">
        <v>58004</v>
      </c>
      <c r="K410" s="36">
        <v>47090</v>
      </c>
      <c r="L410" s="29">
        <v>70643</v>
      </c>
      <c r="M410" s="29">
        <v>55833</v>
      </c>
      <c r="N410" s="30">
        <v>44875</v>
      </c>
    </row>
    <row r="411" spans="1:14" customFormat="1" x14ac:dyDescent="0.25">
      <c r="A411" s="103">
        <f>ROUND(B411/(1-'Simu - Détaillé'!$I$3),0)</f>
        <v>116818</v>
      </c>
      <c r="B411" s="93">
        <v>102800</v>
      </c>
      <c r="C411" s="96">
        <f t="shared" si="5"/>
        <v>102800</v>
      </c>
      <c r="D411" s="87">
        <v>80081</v>
      </c>
      <c r="E411" s="88">
        <v>65721</v>
      </c>
      <c r="F411" s="32">
        <v>102800</v>
      </c>
      <c r="G411" s="32">
        <v>72024</v>
      </c>
      <c r="H411" s="33">
        <v>57061</v>
      </c>
      <c r="I411" s="37">
        <v>102800</v>
      </c>
      <c r="J411" s="35">
        <v>58119</v>
      </c>
      <c r="K411" s="36">
        <v>47183</v>
      </c>
      <c r="L411" s="29">
        <v>70782</v>
      </c>
      <c r="M411" s="29">
        <v>55945</v>
      </c>
      <c r="N411" s="30">
        <v>44952</v>
      </c>
    </row>
    <row r="412" spans="1:14" customFormat="1" x14ac:dyDescent="0.25">
      <c r="A412" s="103">
        <f>ROUND(B412/(1-'Simu - Détaillé'!$I$3),0)</f>
        <v>117045</v>
      </c>
      <c r="B412" s="93">
        <v>103000</v>
      </c>
      <c r="C412" s="96">
        <f t="shared" si="5"/>
        <v>103000</v>
      </c>
      <c r="D412" s="87">
        <v>80237</v>
      </c>
      <c r="E412" s="88">
        <v>65837</v>
      </c>
      <c r="F412" s="32">
        <v>103000</v>
      </c>
      <c r="G412" s="32">
        <v>72177</v>
      </c>
      <c r="H412" s="33">
        <v>57183</v>
      </c>
      <c r="I412" s="37">
        <v>103000</v>
      </c>
      <c r="J412" s="35">
        <v>58235</v>
      </c>
      <c r="K412" s="36">
        <v>47278</v>
      </c>
      <c r="L412" s="29">
        <v>70921</v>
      </c>
      <c r="M412" s="29">
        <v>56056</v>
      </c>
      <c r="N412" s="30">
        <v>45028</v>
      </c>
    </row>
    <row r="413" spans="1:14" customFormat="1" x14ac:dyDescent="0.25">
      <c r="A413" s="103">
        <f>ROUND(B413/(1-'Simu - Détaillé'!$I$3),0)</f>
        <v>117273</v>
      </c>
      <c r="B413" s="93">
        <v>103200</v>
      </c>
      <c r="C413" s="96">
        <f t="shared" si="5"/>
        <v>103200</v>
      </c>
      <c r="D413" s="87">
        <v>80393</v>
      </c>
      <c r="E413" s="88">
        <v>65954</v>
      </c>
      <c r="F413" s="32">
        <v>103200</v>
      </c>
      <c r="G413" s="32">
        <v>72329</v>
      </c>
      <c r="H413" s="33">
        <v>57303</v>
      </c>
      <c r="I413" s="37">
        <v>103200</v>
      </c>
      <c r="J413" s="35">
        <v>58351</v>
      </c>
      <c r="K413" s="36">
        <v>47372</v>
      </c>
      <c r="L413" s="29">
        <v>71061</v>
      </c>
      <c r="M413" s="29">
        <v>56168</v>
      </c>
      <c r="N413" s="30">
        <v>45106</v>
      </c>
    </row>
    <row r="414" spans="1:14" customFormat="1" x14ac:dyDescent="0.25">
      <c r="A414" s="103">
        <f>ROUND(B414/(1-'Simu - Détaillé'!$I$3),0)</f>
        <v>117500</v>
      </c>
      <c r="B414" s="93">
        <v>103400</v>
      </c>
      <c r="C414" s="96">
        <f t="shared" si="5"/>
        <v>103400</v>
      </c>
      <c r="D414" s="87">
        <v>80549</v>
      </c>
      <c r="E414" s="88">
        <v>66070</v>
      </c>
      <c r="F414" s="32">
        <v>103400</v>
      </c>
      <c r="G414" s="32">
        <v>72480</v>
      </c>
      <c r="H414" s="33">
        <v>57423</v>
      </c>
      <c r="I414" s="37">
        <v>103400</v>
      </c>
      <c r="J414" s="35">
        <v>58466</v>
      </c>
      <c r="K414" s="36">
        <v>47466</v>
      </c>
      <c r="L414" s="29">
        <v>71200</v>
      </c>
      <c r="M414" s="29">
        <v>56279</v>
      </c>
      <c r="N414" s="30">
        <v>45182</v>
      </c>
    </row>
    <row r="415" spans="1:14" customFormat="1" x14ac:dyDescent="0.25">
      <c r="A415" s="103">
        <f>ROUND(B415/(1-'Simu - Détaillé'!$I$3),0)</f>
        <v>117727</v>
      </c>
      <c r="B415" s="93">
        <v>103600</v>
      </c>
      <c r="C415" s="96">
        <f t="shared" si="5"/>
        <v>103600</v>
      </c>
      <c r="D415" s="87">
        <v>80704</v>
      </c>
      <c r="E415" s="88">
        <v>66185</v>
      </c>
      <c r="F415" s="32">
        <v>103600</v>
      </c>
      <c r="G415" s="32">
        <v>72633</v>
      </c>
      <c r="H415" s="33">
        <v>57544</v>
      </c>
      <c r="I415" s="37">
        <v>103600</v>
      </c>
      <c r="J415" s="35">
        <v>58582</v>
      </c>
      <c r="K415" s="36">
        <v>47560</v>
      </c>
      <c r="L415" s="29">
        <v>71339</v>
      </c>
      <c r="M415" s="29">
        <v>56391</v>
      </c>
      <c r="N415" s="30">
        <v>45260</v>
      </c>
    </row>
    <row r="416" spans="1:14" customFormat="1" x14ac:dyDescent="0.25">
      <c r="A416" s="103">
        <f>ROUND(B416/(1-'Simu - Détaillé'!$I$3),0)</f>
        <v>117955</v>
      </c>
      <c r="B416" s="93">
        <v>103800</v>
      </c>
      <c r="C416" s="96">
        <f t="shared" si="5"/>
        <v>103800</v>
      </c>
      <c r="D416" s="87">
        <v>80860</v>
      </c>
      <c r="E416" s="88">
        <v>66302</v>
      </c>
      <c r="F416" s="32">
        <v>103800</v>
      </c>
      <c r="G416" s="32">
        <v>72785</v>
      </c>
      <c r="H416" s="33">
        <v>57665</v>
      </c>
      <c r="I416" s="37">
        <v>103800</v>
      </c>
      <c r="J416" s="35">
        <v>58698</v>
      </c>
      <c r="K416" s="36">
        <v>47655</v>
      </c>
      <c r="L416" s="29">
        <v>71478</v>
      </c>
      <c r="M416" s="29">
        <v>56502</v>
      </c>
      <c r="N416" s="30">
        <v>45336</v>
      </c>
    </row>
    <row r="417" spans="1:14" customFormat="1" x14ac:dyDescent="0.25">
      <c r="A417" s="103">
        <f>ROUND(B417/(1-'Simu - Détaillé'!$I$3),0)</f>
        <v>118182</v>
      </c>
      <c r="B417" s="93">
        <v>104000</v>
      </c>
      <c r="C417" s="96">
        <f t="shared" si="5"/>
        <v>104000</v>
      </c>
      <c r="D417" s="87">
        <v>81016</v>
      </c>
      <c r="E417" s="88">
        <v>66418</v>
      </c>
      <c r="F417" s="32">
        <v>104000</v>
      </c>
      <c r="G417" s="32">
        <v>72937</v>
      </c>
      <c r="H417" s="33">
        <v>57785</v>
      </c>
      <c r="I417" s="37">
        <v>104000</v>
      </c>
      <c r="J417" s="35">
        <v>58813</v>
      </c>
      <c r="K417" s="36">
        <v>47748</v>
      </c>
      <c r="L417" s="29">
        <v>71617</v>
      </c>
      <c r="M417" s="29">
        <v>56614</v>
      </c>
      <c r="N417" s="30">
        <v>45413</v>
      </c>
    </row>
    <row r="418" spans="1:14" customFormat="1" x14ac:dyDescent="0.25">
      <c r="A418" s="103">
        <f>ROUND(B418/(1-'Simu - Détaillé'!$I$3),0)</f>
        <v>118409</v>
      </c>
      <c r="B418" s="93">
        <v>104200</v>
      </c>
      <c r="C418" s="96">
        <f t="shared" si="5"/>
        <v>104200</v>
      </c>
      <c r="D418" s="87">
        <v>81172</v>
      </c>
      <c r="E418" s="88">
        <v>66535</v>
      </c>
      <c r="F418" s="32">
        <v>104200</v>
      </c>
      <c r="G418" s="32">
        <v>73090</v>
      </c>
      <c r="H418" s="33">
        <v>57907</v>
      </c>
      <c r="I418" s="37">
        <v>104200</v>
      </c>
      <c r="J418" s="35">
        <v>58929</v>
      </c>
      <c r="K418" s="36">
        <v>47843</v>
      </c>
      <c r="L418" s="29">
        <v>71756</v>
      </c>
      <c r="M418" s="29">
        <v>56726</v>
      </c>
      <c r="N418" s="30">
        <v>45491</v>
      </c>
    </row>
    <row r="419" spans="1:14" customFormat="1" x14ac:dyDescent="0.25">
      <c r="A419" s="103">
        <f>ROUND(B419/(1-'Simu - Détaillé'!$I$3),0)</f>
        <v>118636</v>
      </c>
      <c r="B419" s="93">
        <v>104400</v>
      </c>
      <c r="C419" s="96">
        <f t="shared" si="5"/>
        <v>104400</v>
      </c>
      <c r="D419" s="87">
        <v>81328</v>
      </c>
      <c r="E419" s="88">
        <v>66651</v>
      </c>
      <c r="F419" s="32">
        <v>104400</v>
      </c>
      <c r="G419" s="32">
        <v>73241</v>
      </c>
      <c r="H419" s="33">
        <v>58026</v>
      </c>
      <c r="I419" s="37">
        <v>104400</v>
      </c>
      <c r="J419" s="35">
        <v>59044</v>
      </c>
      <c r="K419" s="36">
        <v>47937</v>
      </c>
      <c r="L419" s="29">
        <v>71895</v>
      </c>
      <c r="M419" s="29">
        <v>56837</v>
      </c>
      <c r="N419" s="30">
        <v>45567</v>
      </c>
    </row>
    <row r="420" spans="1:14" customFormat="1" x14ac:dyDescent="0.25">
      <c r="A420" s="103">
        <f>ROUND(B420/(1-'Simu - Détaillé'!$I$3),0)</f>
        <v>118864</v>
      </c>
      <c r="B420" s="93">
        <v>104600</v>
      </c>
      <c r="C420" s="96">
        <f t="shared" si="5"/>
        <v>104600</v>
      </c>
      <c r="D420" s="87">
        <v>81483</v>
      </c>
      <c r="E420" s="88">
        <v>66766</v>
      </c>
      <c r="F420" s="32">
        <v>104600</v>
      </c>
      <c r="G420" s="32">
        <v>73394</v>
      </c>
      <c r="H420" s="33">
        <v>58148</v>
      </c>
      <c r="I420" s="37">
        <v>104600</v>
      </c>
      <c r="J420" s="35">
        <v>59160</v>
      </c>
      <c r="K420" s="36">
        <v>48031</v>
      </c>
      <c r="L420" s="29">
        <v>72034</v>
      </c>
      <c r="M420" s="29">
        <v>56949</v>
      </c>
      <c r="N420" s="30">
        <v>45644</v>
      </c>
    </row>
    <row r="421" spans="1:14" customFormat="1" x14ac:dyDescent="0.25">
      <c r="A421" s="103">
        <f>ROUND(B421/(1-'Simu - Détaillé'!$I$3),0)</f>
        <v>119091</v>
      </c>
      <c r="B421" s="93">
        <v>104800</v>
      </c>
      <c r="C421" s="96">
        <f t="shared" si="5"/>
        <v>104800</v>
      </c>
      <c r="D421" s="87">
        <v>81639</v>
      </c>
      <c r="E421" s="88">
        <v>66883</v>
      </c>
      <c r="F421" s="32">
        <v>104800</v>
      </c>
      <c r="G421" s="32">
        <v>73546</v>
      </c>
      <c r="H421" s="33">
        <v>58268</v>
      </c>
      <c r="I421" s="37">
        <v>104800</v>
      </c>
      <c r="J421" s="35">
        <v>59276</v>
      </c>
      <c r="K421" s="36">
        <v>48126</v>
      </c>
      <c r="L421" s="29">
        <v>72174</v>
      </c>
      <c r="M421" s="29">
        <v>57060</v>
      </c>
      <c r="N421" s="30">
        <v>45721</v>
      </c>
    </row>
    <row r="422" spans="1:14" customFormat="1" x14ac:dyDescent="0.25">
      <c r="A422" s="103">
        <f>ROUND(B422/(1-'Simu - Détaillé'!$I$3),0)</f>
        <v>119318</v>
      </c>
      <c r="B422" s="93">
        <v>105000</v>
      </c>
      <c r="C422" s="96">
        <f t="shared" si="5"/>
        <v>105000</v>
      </c>
      <c r="D422" s="87">
        <v>81795</v>
      </c>
      <c r="E422" s="88">
        <v>66999</v>
      </c>
      <c r="F422" s="32">
        <v>105000</v>
      </c>
      <c r="G422" s="32">
        <v>73697</v>
      </c>
      <c r="H422" s="33">
        <v>58388</v>
      </c>
      <c r="I422" s="37">
        <v>105000</v>
      </c>
      <c r="J422" s="35">
        <v>59391</v>
      </c>
      <c r="K422" s="36">
        <v>48219</v>
      </c>
      <c r="L422" s="29">
        <v>72313</v>
      </c>
      <c r="M422" s="29">
        <v>57172</v>
      </c>
      <c r="N422" s="30">
        <v>45798</v>
      </c>
    </row>
    <row r="423" spans="1:14" customFormat="1" x14ac:dyDescent="0.25">
      <c r="A423" s="103">
        <f>ROUND(B423/(1-'Simu - Détaillé'!$I$3),0)</f>
        <v>119545</v>
      </c>
      <c r="B423" s="93">
        <v>105200</v>
      </c>
      <c r="C423" s="96">
        <f t="shared" si="5"/>
        <v>105200</v>
      </c>
      <c r="D423" s="87">
        <v>81951</v>
      </c>
      <c r="E423" s="88">
        <v>67116</v>
      </c>
      <c r="F423" s="32">
        <v>105200</v>
      </c>
      <c r="G423" s="32">
        <v>73849</v>
      </c>
      <c r="H423" s="33">
        <v>58508</v>
      </c>
      <c r="I423" s="37">
        <v>105200</v>
      </c>
      <c r="J423" s="35">
        <v>59507</v>
      </c>
      <c r="K423" s="36">
        <v>48314</v>
      </c>
      <c r="L423" s="29">
        <v>72451</v>
      </c>
      <c r="M423" s="29">
        <v>57283</v>
      </c>
      <c r="N423" s="30">
        <v>45874</v>
      </c>
    </row>
    <row r="424" spans="1:14" customFormat="1" x14ac:dyDescent="0.25">
      <c r="A424" s="103">
        <f>ROUND(B424/(1-'Simu - Détaillé'!$I$3),0)</f>
        <v>119773</v>
      </c>
      <c r="B424" s="93">
        <v>105400</v>
      </c>
      <c r="C424" s="96">
        <f t="shared" si="5"/>
        <v>105400</v>
      </c>
      <c r="D424" s="87">
        <v>82107</v>
      </c>
      <c r="E424" s="88">
        <v>67232</v>
      </c>
      <c r="F424" s="32">
        <v>105400</v>
      </c>
      <c r="G424" s="32">
        <v>74002</v>
      </c>
      <c r="H424" s="33">
        <v>58630</v>
      </c>
      <c r="I424" s="37">
        <v>105400</v>
      </c>
      <c r="J424" s="35">
        <v>59623</v>
      </c>
      <c r="K424" s="36">
        <v>48408</v>
      </c>
      <c r="L424" s="29">
        <v>72590</v>
      </c>
      <c r="M424" s="29">
        <v>57394</v>
      </c>
      <c r="N424" s="30">
        <v>45951</v>
      </c>
    </row>
    <row r="425" spans="1:14" customFormat="1" x14ac:dyDescent="0.25">
      <c r="A425" s="103">
        <f>ROUND(B425/(1-'Simu - Détaillé'!$I$3),0)</f>
        <v>120000</v>
      </c>
      <c r="B425" s="93">
        <v>105600</v>
      </c>
      <c r="C425" s="96">
        <f t="shared" si="5"/>
        <v>105600</v>
      </c>
      <c r="D425" s="87">
        <v>82262</v>
      </c>
      <c r="E425" s="88">
        <v>67347</v>
      </c>
      <c r="F425" s="32">
        <v>105600</v>
      </c>
      <c r="G425" s="32">
        <v>74153</v>
      </c>
      <c r="H425" s="33">
        <v>58749</v>
      </c>
      <c r="I425" s="37">
        <v>105600</v>
      </c>
      <c r="J425" s="35">
        <v>59738</v>
      </c>
      <c r="K425" s="36">
        <v>48502</v>
      </c>
      <c r="L425" s="29">
        <v>72729</v>
      </c>
      <c r="M425" s="29">
        <v>57506</v>
      </c>
      <c r="N425" s="30">
        <v>46028</v>
      </c>
    </row>
    <row r="426" spans="1:14" customFormat="1" x14ac:dyDescent="0.25">
      <c r="A426" s="103">
        <f>ROUND(B426/(1-'Simu - Détaillé'!$I$3),0)</f>
        <v>120227</v>
      </c>
      <c r="B426" s="93">
        <v>105800</v>
      </c>
      <c r="C426" s="96">
        <f t="shared" si="5"/>
        <v>105800</v>
      </c>
      <c r="D426" s="87">
        <v>82418</v>
      </c>
      <c r="E426" s="88">
        <v>67464</v>
      </c>
      <c r="F426" s="32">
        <v>105800</v>
      </c>
      <c r="G426" s="32">
        <v>74306</v>
      </c>
      <c r="H426" s="33">
        <v>58871</v>
      </c>
      <c r="I426" s="37">
        <v>105800</v>
      </c>
      <c r="J426" s="35">
        <v>59854</v>
      </c>
      <c r="K426" s="36">
        <v>48597</v>
      </c>
      <c r="L426" s="29">
        <v>72869</v>
      </c>
      <c r="M426" s="29">
        <v>57618</v>
      </c>
      <c r="N426" s="30">
        <v>46105</v>
      </c>
    </row>
    <row r="427" spans="1:14" customFormat="1" x14ac:dyDescent="0.25">
      <c r="A427" s="103">
        <f>ROUND(B427/(1-'Simu - Détaillé'!$I$3),0)</f>
        <v>120455</v>
      </c>
      <c r="B427" s="93">
        <v>106000</v>
      </c>
      <c r="C427" s="96">
        <f t="shared" si="5"/>
        <v>106000</v>
      </c>
      <c r="D427" s="87">
        <v>82574</v>
      </c>
      <c r="E427" s="88">
        <v>67580</v>
      </c>
      <c r="F427" s="32">
        <v>106000</v>
      </c>
      <c r="G427" s="32">
        <v>74458</v>
      </c>
      <c r="H427" s="33">
        <v>58991</v>
      </c>
      <c r="I427" s="37">
        <v>106000</v>
      </c>
      <c r="J427" s="35">
        <v>59970</v>
      </c>
      <c r="K427" s="36">
        <v>48691</v>
      </c>
      <c r="L427" s="29">
        <v>73008</v>
      </c>
      <c r="M427" s="29">
        <v>57729</v>
      </c>
      <c r="N427" s="30">
        <v>46182</v>
      </c>
    </row>
    <row r="428" spans="1:14" customFormat="1" x14ac:dyDescent="0.25">
      <c r="A428" s="103">
        <f>ROUND(B428/(1-'Simu - Détaillé'!$I$3),0)</f>
        <v>120682</v>
      </c>
      <c r="B428" s="93">
        <v>106200</v>
      </c>
      <c r="C428" s="96">
        <f t="shared" si="5"/>
        <v>106200</v>
      </c>
      <c r="D428" s="87">
        <v>82730</v>
      </c>
      <c r="E428" s="88">
        <v>67697</v>
      </c>
      <c r="F428" s="32">
        <v>106200</v>
      </c>
      <c r="G428" s="32">
        <v>74610</v>
      </c>
      <c r="H428" s="33">
        <v>59112</v>
      </c>
      <c r="I428" s="37">
        <v>106200</v>
      </c>
      <c r="J428" s="35">
        <v>60085</v>
      </c>
      <c r="K428" s="36">
        <v>48785</v>
      </c>
      <c r="L428" s="29">
        <v>73147</v>
      </c>
      <c r="M428" s="29">
        <v>57841</v>
      </c>
      <c r="N428" s="30">
        <v>46259</v>
      </c>
    </row>
    <row r="429" spans="1:14" customFormat="1" x14ac:dyDescent="0.25">
      <c r="A429" s="103">
        <f>ROUND(B429/(1-'Simu - Détaillé'!$I$3),0)</f>
        <v>120909</v>
      </c>
      <c r="B429" s="93">
        <v>106400</v>
      </c>
      <c r="C429" s="96">
        <f t="shared" si="5"/>
        <v>106400</v>
      </c>
      <c r="D429" s="87">
        <v>82886</v>
      </c>
      <c r="E429" s="88">
        <v>67813</v>
      </c>
      <c r="F429" s="32">
        <v>106400</v>
      </c>
      <c r="G429" s="32">
        <v>74762</v>
      </c>
      <c r="H429" s="33">
        <v>59232</v>
      </c>
      <c r="I429" s="37">
        <v>106400</v>
      </c>
      <c r="J429" s="35">
        <v>60201</v>
      </c>
      <c r="K429" s="36">
        <v>48879</v>
      </c>
      <c r="L429" s="29">
        <v>73286</v>
      </c>
      <c r="M429" s="29">
        <v>57952</v>
      </c>
      <c r="N429" s="30">
        <v>46335</v>
      </c>
    </row>
    <row r="430" spans="1:14" customFormat="1" x14ac:dyDescent="0.25">
      <c r="A430" s="103">
        <f>ROUND(B430/(1-'Simu - Détaillé'!$I$3),0)</f>
        <v>121136</v>
      </c>
      <c r="B430" s="93">
        <v>106600</v>
      </c>
      <c r="C430" s="96">
        <f t="shared" si="5"/>
        <v>106600</v>
      </c>
      <c r="D430" s="87">
        <v>83041</v>
      </c>
      <c r="E430" s="88">
        <v>67928</v>
      </c>
      <c r="F430" s="32">
        <v>106600</v>
      </c>
      <c r="G430" s="32">
        <v>74913</v>
      </c>
      <c r="H430" s="33">
        <v>59352</v>
      </c>
      <c r="I430" s="37">
        <v>106600</v>
      </c>
      <c r="J430" s="35">
        <v>60317</v>
      </c>
      <c r="K430" s="36">
        <v>48974</v>
      </c>
      <c r="L430" s="29">
        <v>73425</v>
      </c>
      <c r="M430" s="29">
        <v>58064</v>
      </c>
      <c r="N430" s="30">
        <v>46413</v>
      </c>
    </row>
    <row r="431" spans="1:14" customFormat="1" x14ac:dyDescent="0.25">
      <c r="A431" s="103">
        <f>ROUND(B431/(1-'Simu - Détaillé'!$I$3),0)</f>
        <v>121364</v>
      </c>
      <c r="B431" s="93">
        <v>106800</v>
      </c>
      <c r="C431" s="96">
        <f t="shared" si="5"/>
        <v>106800</v>
      </c>
      <c r="D431" s="87">
        <v>83197</v>
      </c>
      <c r="E431" s="88">
        <v>68045</v>
      </c>
      <c r="F431" s="32">
        <v>106800</v>
      </c>
      <c r="G431" s="32">
        <v>75066</v>
      </c>
      <c r="H431" s="33">
        <v>59473</v>
      </c>
      <c r="I431" s="37">
        <v>106800</v>
      </c>
      <c r="J431" s="35">
        <v>60432</v>
      </c>
      <c r="K431" s="36">
        <v>49067</v>
      </c>
      <c r="L431" s="29">
        <v>73564</v>
      </c>
      <c r="M431" s="29">
        <v>58175</v>
      </c>
      <c r="N431" s="30">
        <v>46489</v>
      </c>
    </row>
    <row r="432" spans="1:14" customFormat="1" x14ac:dyDescent="0.25">
      <c r="A432" s="103">
        <f>ROUND(B432/(1-'Simu - Détaillé'!$I$3),0)</f>
        <v>121591</v>
      </c>
      <c r="B432" s="93">
        <v>107000</v>
      </c>
      <c r="C432" s="96">
        <f t="shared" ref="C432:C495" si="6">B432</f>
        <v>107000</v>
      </c>
      <c r="D432" s="87">
        <v>83353</v>
      </c>
      <c r="E432" s="88">
        <v>68161</v>
      </c>
      <c r="F432" s="32">
        <v>107000</v>
      </c>
      <c r="G432" s="32">
        <v>75217</v>
      </c>
      <c r="H432" s="33">
        <v>59593</v>
      </c>
      <c r="I432" s="37">
        <v>107000</v>
      </c>
      <c r="J432" s="35">
        <v>60548</v>
      </c>
      <c r="K432" s="36">
        <v>49162</v>
      </c>
      <c r="L432" s="29">
        <v>73703</v>
      </c>
      <c r="M432" s="29">
        <v>58287</v>
      </c>
      <c r="N432" s="30">
        <v>46567</v>
      </c>
    </row>
    <row r="433" spans="1:14" customFormat="1" x14ac:dyDescent="0.25">
      <c r="A433" s="103">
        <f>ROUND(B433/(1-'Simu - Détaillé'!$I$3),0)</f>
        <v>121818</v>
      </c>
      <c r="B433" s="93">
        <v>107200</v>
      </c>
      <c r="C433" s="96">
        <f t="shared" si="6"/>
        <v>107200</v>
      </c>
      <c r="D433" s="87">
        <v>83509</v>
      </c>
      <c r="E433" s="88">
        <v>68278</v>
      </c>
      <c r="F433" s="32">
        <v>107200</v>
      </c>
      <c r="G433" s="32">
        <v>75371</v>
      </c>
      <c r="H433" s="33">
        <v>59715</v>
      </c>
      <c r="I433" s="37">
        <v>107200</v>
      </c>
      <c r="J433" s="35">
        <v>60664</v>
      </c>
      <c r="K433" s="36">
        <v>49256</v>
      </c>
      <c r="L433" s="29">
        <v>73842</v>
      </c>
      <c r="M433" s="29">
        <v>58398</v>
      </c>
      <c r="N433" s="30">
        <v>46643</v>
      </c>
    </row>
    <row r="434" spans="1:14" customFormat="1" x14ac:dyDescent="0.25">
      <c r="A434" s="103">
        <f>ROUND(B434/(1-'Simu - Détaillé'!$I$3),0)</f>
        <v>122045</v>
      </c>
      <c r="B434" s="93">
        <v>107400</v>
      </c>
      <c r="C434" s="96">
        <f t="shared" si="6"/>
        <v>107400</v>
      </c>
      <c r="D434" s="87">
        <v>83665</v>
      </c>
      <c r="E434" s="88">
        <v>68394</v>
      </c>
      <c r="F434" s="32">
        <v>107400</v>
      </c>
      <c r="G434" s="32">
        <v>75522</v>
      </c>
      <c r="H434" s="33">
        <v>59835</v>
      </c>
      <c r="I434" s="37">
        <v>107400</v>
      </c>
      <c r="J434" s="35">
        <v>60779</v>
      </c>
      <c r="K434" s="36">
        <v>49350</v>
      </c>
      <c r="L434" s="29">
        <v>73982</v>
      </c>
      <c r="M434" s="29">
        <v>58510</v>
      </c>
      <c r="N434" s="30">
        <v>46720</v>
      </c>
    </row>
    <row r="435" spans="1:14" customFormat="1" x14ac:dyDescent="0.25">
      <c r="A435" s="103">
        <f>ROUND(B435/(1-'Simu - Détaillé'!$I$3),0)</f>
        <v>122273</v>
      </c>
      <c r="B435" s="93">
        <v>107600</v>
      </c>
      <c r="C435" s="96">
        <f t="shared" si="6"/>
        <v>107600</v>
      </c>
      <c r="D435" s="87">
        <v>83820</v>
      </c>
      <c r="E435" s="88">
        <v>68509</v>
      </c>
      <c r="F435" s="32">
        <v>107600</v>
      </c>
      <c r="G435" s="32">
        <v>75675</v>
      </c>
      <c r="H435" s="33">
        <v>59956</v>
      </c>
      <c r="I435" s="37">
        <v>107600</v>
      </c>
      <c r="J435" s="35">
        <v>60895</v>
      </c>
      <c r="K435" s="36">
        <v>49445</v>
      </c>
      <c r="L435" s="29">
        <v>74121</v>
      </c>
      <c r="M435" s="29">
        <v>58622</v>
      </c>
      <c r="N435" s="30">
        <v>46798</v>
      </c>
    </row>
    <row r="436" spans="1:14" customFormat="1" x14ac:dyDescent="0.25">
      <c r="A436" s="103">
        <f>ROUND(B436/(1-'Simu - Détaillé'!$I$3),0)</f>
        <v>122500</v>
      </c>
      <c r="B436" s="93">
        <v>107800</v>
      </c>
      <c r="C436" s="96">
        <f t="shared" si="6"/>
        <v>107800</v>
      </c>
      <c r="D436" s="87">
        <v>83976</v>
      </c>
      <c r="E436" s="88">
        <v>68626</v>
      </c>
      <c r="F436" s="32">
        <v>107800</v>
      </c>
      <c r="G436" s="32">
        <v>75828</v>
      </c>
      <c r="H436" s="33">
        <v>60078</v>
      </c>
      <c r="I436" s="37">
        <v>107800</v>
      </c>
      <c r="J436" s="35">
        <v>61011</v>
      </c>
      <c r="K436" s="36">
        <v>49539</v>
      </c>
      <c r="L436" s="29">
        <v>74260</v>
      </c>
      <c r="M436" s="29">
        <v>58733</v>
      </c>
      <c r="N436" s="30">
        <v>46874</v>
      </c>
    </row>
    <row r="437" spans="1:14" customFormat="1" x14ac:dyDescent="0.25">
      <c r="A437" s="103">
        <f>ROUND(B437/(1-'Simu - Détaillé'!$I$3),0)</f>
        <v>122727</v>
      </c>
      <c r="B437" s="93">
        <v>108000</v>
      </c>
      <c r="C437" s="96">
        <f t="shared" si="6"/>
        <v>108000</v>
      </c>
      <c r="D437" s="87">
        <v>84132</v>
      </c>
      <c r="E437" s="88">
        <v>68742</v>
      </c>
      <c r="F437" s="32">
        <v>108000</v>
      </c>
      <c r="G437" s="32">
        <v>75978</v>
      </c>
      <c r="H437" s="33">
        <v>60196</v>
      </c>
      <c r="I437" s="37">
        <v>108000</v>
      </c>
      <c r="J437" s="35">
        <v>61126</v>
      </c>
      <c r="K437" s="36">
        <v>49633</v>
      </c>
      <c r="L437" s="29">
        <v>74399</v>
      </c>
      <c r="M437" s="29">
        <v>58845</v>
      </c>
      <c r="N437" s="30">
        <v>46951</v>
      </c>
    </row>
    <row r="438" spans="1:14" customFormat="1" x14ac:dyDescent="0.25">
      <c r="A438" s="103">
        <f>ROUND(B438/(1-'Simu - Détaillé'!$I$3),0)</f>
        <v>122955</v>
      </c>
      <c r="B438" s="93">
        <v>108200</v>
      </c>
      <c r="C438" s="96">
        <f t="shared" si="6"/>
        <v>108200</v>
      </c>
      <c r="D438" s="87">
        <v>84288</v>
      </c>
      <c r="E438" s="88">
        <v>68859</v>
      </c>
      <c r="F438" s="32">
        <v>108200</v>
      </c>
      <c r="G438" s="32">
        <v>76131</v>
      </c>
      <c r="H438" s="33">
        <v>60318</v>
      </c>
      <c r="I438" s="37">
        <v>108200</v>
      </c>
      <c r="J438" s="35">
        <v>61242</v>
      </c>
      <c r="K438" s="36">
        <v>49727</v>
      </c>
      <c r="L438" s="29">
        <v>74538</v>
      </c>
      <c r="M438" s="29">
        <v>58956</v>
      </c>
      <c r="N438" s="30">
        <v>47028</v>
      </c>
    </row>
    <row r="439" spans="1:14" customFormat="1" x14ac:dyDescent="0.25">
      <c r="A439" s="103">
        <f>ROUND(B439/(1-'Simu - Détaillé'!$I$3),0)</f>
        <v>123182</v>
      </c>
      <c r="B439" s="93">
        <v>108400</v>
      </c>
      <c r="C439" s="96">
        <f t="shared" si="6"/>
        <v>108400</v>
      </c>
      <c r="D439" s="87">
        <v>84444</v>
      </c>
      <c r="E439" s="88">
        <v>68975</v>
      </c>
      <c r="F439" s="32">
        <v>108400</v>
      </c>
      <c r="G439" s="32">
        <v>76283</v>
      </c>
      <c r="H439" s="33">
        <v>60438</v>
      </c>
      <c r="I439" s="37">
        <v>108400</v>
      </c>
      <c r="J439" s="35">
        <v>61358</v>
      </c>
      <c r="K439" s="36">
        <v>49822</v>
      </c>
      <c r="L439" s="29">
        <v>74677</v>
      </c>
      <c r="M439" s="29">
        <v>59068</v>
      </c>
      <c r="N439" s="30">
        <v>47105</v>
      </c>
    </row>
    <row r="440" spans="1:14" customFormat="1" x14ac:dyDescent="0.25">
      <c r="A440" s="103">
        <f>ROUND(B440/(1-'Simu - Détaillé'!$I$3),0)</f>
        <v>123409</v>
      </c>
      <c r="B440" s="93">
        <v>108600</v>
      </c>
      <c r="C440" s="96">
        <f t="shared" si="6"/>
        <v>108600</v>
      </c>
      <c r="D440" s="87">
        <v>84599</v>
      </c>
      <c r="E440" s="88">
        <v>69090</v>
      </c>
      <c r="F440" s="32">
        <v>108600</v>
      </c>
      <c r="G440" s="32">
        <v>76434</v>
      </c>
      <c r="H440" s="33">
        <v>60558</v>
      </c>
      <c r="I440" s="37">
        <v>108600</v>
      </c>
      <c r="J440" s="35">
        <v>61473</v>
      </c>
      <c r="K440" s="36">
        <v>49915</v>
      </c>
      <c r="L440" s="29">
        <v>74816</v>
      </c>
      <c r="M440" s="29">
        <v>59179</v>
      </c>
      <c r="N440" s="30">
        <v>47181</v>
      </c>
    </row>
    <row r="441" spans="1:14" customFormat="1" x14ac:dyDescent="0.25">
      <c r="A441" s="103">
        <f>ROUND(B441/(1-'Simu - Détaillé'!$I$3),0)</f>
        <v>123636</v>
      </c>
      <c r="B441" s="93">
        <v>108800</v>
      </c>
      <c r="C441" s="96">
        <f t="shared" si="6"/>
        <v>108800</v>
      </c>
      <c r="D441" s="87">
        <v>84755</v>
      </c>
      <c r="E441" s="88">
        <v>69207</v>
      </c>
      <c r="F441" s="32">
        <v>108800</v>
      </c>
      <c r="G441" s="32">
        <v>76586</v>
      </c>
      <c r="H441" s="33">
        <v>60678</v>
      </c>
      <c r="I441" s="37">
        <v>108800</v>
      </c>
      <c r="J441" s="35">
        <v>61589</v>
      </c>
      <c r="K441" s="36">
        <v>50010</v>
      </c>
      <c r="L441" s="29">
        <v>74955</v>
      </c>
      <c r="M441" s="29">
        <v>59291</v>
      </c>
      <c r="N441" s="30">
        <v>47259</v>
      </c>
    </row>
    <row r="442" spans="1:14" customFormat="1" x14ac:dyDescent="0.25">
      <c r="A442" s="103">
        <f>ROUND(B442/(1-'Simu - Détaillé'!$I$3),0)</f>
        <v>123864</v>
      </c>
      <c r="B442" s="93">
        <v>109000</v>
      </c>
      <c r="C442" s="96">
        <f t="shared" si="6"/>
        <v>109000</v>
      </c>
      <c r="D442" s="87">
        <v>84911</v>
      </c>
      <c r="E442" s="88">
        <v>69323</v>
      </c>
      <c r="F442" s="32">
        <v>109000</v>
      </c>
      <c r="G442" s="32">
        <v>76738</v>
      </c>
      <c r="H442" s="33">
        <v>60799</v>
      </c>
      <c r="I442" s="37">
        <v>109000</v>
      </c>
      <c r="J442" s="35">
        <v>61705</v>
      </c>
      <c r="K442" s="36">
        <v>50104</v>
      </c>
      <c r="L442" s="29">
        <v>75095</v>
      </c>
      <c r="M442" s="29">
        <v>59402</v>
      </c>
      <c r="N442" s="30">
        <v>47335</v>
      </c>
    </row>
    <row r="443" spans="1:14" customFormat="1" x14ac:dyDescent="0.25">
      <c r="A443" s="103">
        <f>ROUND(B443/(1-'Simu - Détaillé'!$I$3),0)</f>
        <v>124091</v>
      </c>
      <c r="B443" s="93">
        <v>109200</v>
      </c>
      <c r="C443" s="96">
        <f t="shared" si="6"/>
        <v>109200</v>
      </c>
      <c r="D443" s="87">
        <v>85067</v>
      </c>
      <c r="E443" s="88">
        <v>69440</v>
      </c>
      <c r="F443" s="32">
        <v>109200</v>
      </c>
      <c r="G443" s="32">
        <v>76892</v>
      </c>
      <c r="H443" s="33">
        <v>60921</v>
      </c>
      <c r="I443" s="37">
        <v>109200</v>
      </c>
      <c r="J443" s="35">
        <v>61820</v>
      </c>
      <c r="K443" s="36">
        <v>50198</v>
      </c>
      <c r="L443" s="29">
        <v>75234</v>
      </c>
      <c r="M443" s="29">
        <v>59514</v>
      </c>
      <c r="N443" s="30">
        <v>47412</v>
      </c>
    </row>
    <row r="444" spans="1:14" customFormat="1" x14ac:dyDescent="0.25">
      <c r="A444" s="103">
        <f>ROUND(B444/(1-'Simu - Détaillé'!$I$3),0)</f>
        <v>124318</v>
      </c>
      <c r="B444" s="93">
        <v>109400</v>
      </c>
      <c r="C444" s="96">
        <f t="shared" si="6"/>
        <v>109400</v>
      </c>
      <c r="D444" s="87">
        <v>85223</v>
      </c>
      <c r="E444" s="88">
        <v>69556</v>
      </c>
      <c r="F444" s="32">
        <v>109400</v>
      </c>
      <c r="G444" s="32">
        <v>77043</v>
      </c>
      <c r="H444" s="33">
        <v>61041</v>
      </c>
      <c r="I444" s="37">
        <v>109400</v>
      </c>
      <c r="J444" s="35">
        <v>61936</v>
      </c>
      <c r="K444" s="36">
        <v>50293</v>
      </c>
      <c r="L444" s="29">
        <v>75373</v>
      </c>
      <c r="M444" s="29">
        <v>59626</v>
      </c>
      <c r="N444" s="30">
        <v>47490</v>
      </c>
    </row>
    <row r="445" spans="1:14" customFormat="1" x14ac:dyDescent="0.25">
      <c r="A445" s="103">
        <f>ROUND(B445/(1-'Simu - Détaillé'!$I$3),0)</f>
        <v>124545</v>
      </c>
      <c r="B445" s="93">
        <v>109600</v>
      </c>
      <c r="C445" s="96">
        <f t="shared" si="6"/>
        <v>109600</v>
      </c>
      <c r="D445" s="87">
        <v>85378</v>
      </c>
      <c r="E445" s="88">
        <v>69671</v>
      </c>
      <c r="F445" s="32">
        <v>109600</v>
      </c>
      <c r="G445" s="32">
        <v>77195</v>
      </c>
      <c r="H445" s="33">
        <v>61161</v>
      </c>
      <c r="I445" s="37">
        <v>109600</v>
      </c>
      <c r="J445" s="35">
        <v>62052</v>
      </c>
      <c r="K445" s="36">
        <v>50387</v>
      </c>
      <c r="L445" s="29">
        <v>75512</v>
      </c>
      <c r="M445" s="29">
        <v>59737</v>
      </c>
      <c r="N445" s="30">
        <v>47566</v>
      </c>
    </row>
    <row r="446" spans="1:14" customFormat="1" x14ac:dyDescent="0.25">
      <c r="A446" s="103">
        <f>ROUND(B446/(1-'Simu - Détaillé'!$I$3),0)</f>
        <v>124773</v>
      </c>
      <c r="B446" s="93">
        <v>109800</v>
      </c>
      <c r="C446" s="96">
        <f t="shared" si="6"/>
        <v>109800</v>
      </c>
      <c r="D446" s="87">
        <v>85534</v>
      </c>
      <c r="E446" s="88">
        <v>69788</v>
      </c>
      <c r="F446" s="32">
        <v>109800</v>
      </c>
      <c r="G446" s="32">
        <v>77347</v>
      </c>
      <c r="H446" s="33">
        <v>61282</v>
      </c>
      <c r="I446" s="37">
        <v>109800</v>
      </c>
      <c r="J446" s="35">
        <v>62167</v>
      </c>
      <c r="K446" s="36">
        <v>50481</v>
      </c>
      <c r="L446" s="29">
        <v>75651</v>
      </c>
      <c r="M446" s="29">
        <v>59849</v>
      </c>
      <c r="N446" s="30">
        <v>47643</v>
      </c>
    </row>
    <row r="447" spans="1:14" customFormat="1" x14ac:dyDescent="0.25">
      <c r="A447" s="103">
        <f>ROUND(B447/(1-'Simu - Détaillé'!$I$3),0)</f>
        <v>125000</v>
      </c>
      <c r="B447" s="93">
        <v>110000</v>
      </c>
      <c r="C447" s="96">
        <f t="shared" si="6"/>
        <v>110000</v>
      </c>
      <c r="D447" s="87">
        <v>85690</v>
      </c>
      <c r="E447" s="88">
        <v>69904</v>
      </c>
      <c r="F447" s="32">
        <v>110000</v>
      </c>
      <c r="G447" s="32">
        <v>77499</v>
      </c>
      <c r="H447" s="33">
        <v>61402</v>
      </c>
      <c r="I447" s="37">
        <v>110000</v>
      </c>
      <c r="J447" s="35">
        <v>62283</v>
      </c>
      <c r="K447" s="36">
        <v>50575</v>
      </c>
      <c r="L447" s="29">
        <v>75790</v>
      </c>
      <c r="M447" s="29">
        <v>59960</v>
      </c>
      <c r="N447" s="30">
        <v>47720</v>
      </c>
    </row>
    <row r="448" spans="1:14" customFormat="1" x14ac:dyDescent="0.25">
      <c r="A448" s="103">
        <f>ROUND(B448/(1-'Simu - Détaillé'!$I$3),0)</f>
        <v>125227</v>
      </c>
      <c r="B448" s="93">
        <v>110200</v>
      </c>
      <c r="C448" s="96">
        <f t="shared" si="6"/>
        <v>110200</v>
      </c>
      <c r="D448" s="87">
        <v>85846</v>
      </c>
      <c r="E448" s="88">
        <v>70021</v>
      </c>
      <c r="F448" s="32">
        <v>110200</v>
      </c>
      <c r="G448" s="32">
        <v>77651</v>
      </c>
      <c r="H448" s="33">
        <v>61523</v>
      </c>
      <c r="I448" s="37">
        <v>110200</v>
      </c>
      <c r="J448" s="35">
        <v>62399</v>
      </c>
      <c r="K448" s="36">
        <v>50670</v>
      </c>
      <c r="L448" s="29">
        <v>75929</v>
      </c>
      <c r="M448" s="29">
        <v>60072</v>
      </c>
      <c r="N448" s="30">
        <v>47797</v>
      </c>
    </row>
    <row r="449" spans="1:14" customFormat="1" x14ac:dyDescent="0.25">
      <c r="A449" s="103">
        <f>ROUND(B449/(1-'Simu - Détaillé'!$I$3),0)</f>
        <v>125455</v>
      </c>
      <c r="B449" s="93">
        <v>110400</v>
      </c>
      <c r="C449" s="96">
        <f t="shared" si="6"/>
        <v>110400</v>
      </c>
      <c r="D449" s="87">
        <v>86002</v>
      </c>
      <c r="E449" s="88">
        <v>70137</v>
      </c>
      <c r="F449" s="32">
        <v>110400</v>
      </c>
      <c r="G449" s="32">
        <v>77802</v>
      </c>
      <c r="H449" s="33">
        <v>61643</v>
      </c>
      <c r="I449" s="37">
        <v>110400</v>
      </c>
      <c r="J449" s="35">
        <v>62514</v>
      </c>
      <c r="K449" s="36">
        <v>50763</v>
      </c>
      <c r="L449" s="29">
        <v>76068</v>
      </c>
      <c r="M449" s="29">
        <v>60183</v>
      </c>
      <c r="N449" s="30">
        <v>47873</v>
      </c>
    </row>
    <row r="450" spans="1:14" customFormat="1" x14ac:dyDescent="0.25">
      <c r="A450" s="103">
        <f>ROUND(B450/(1-'Simu - Détaillé'!$I$3),0)</f>
        <v>125682</v>
      </c>
      <c r="B450" s="93">
        <v>110600</v>
      </c>
      <c r="C450" s="96">
        <f t="shared" si="6"/>
        <v>110600</v>
      </c>
      <c r="D450" s="87">
        <v>86157</v>
      </c>
      <c r="E450" s="88">
        <v>70252</v>
      </c>
      <c r="F450" s="32">
        <v>110600</v>
      </c>
      <c r="G450" s="32">
        <v>77955</v>
      </c>
      <c r="H450" s="33">
        <v>61764</v>
      </c>
      <c r="I450" s="37">
        <v>110600</v>
      </c>
      <c r="J450" s="35">
        <v>62630</v>
      </c>
      <c r="K450" s="36">
        <v>50858</v>
      </c>
      <c r="L450" s="29">
        <v>76207</v>
      </c>
      <c r="M450" s="29">
        <v>60295</v>
      </c>
      <c r="N450" s="30">
        <v>47951</v>
      </c>
    </row>
    <row r="451" spans="1:14" customFormat="1" x14ac:dyDescent="0.25">
      <c r="A451" s="103">
        <f>ROUND(B451/(1-'Simu - Détaillé'!$I$3),0)</f>
        <v>125909</v>
      </c>
      <c r="B451" s="93">
        <v>110800</v>
      </c>
      <c r="C451" s="96">
        <f t="shared" si="6"/>
        <v>110800</v>
      </c>
      <c r="D451" s="87">
        <v>86313</v>
      </c>
      <c r="E451" s="88">
        <v>70369</v>
      </c>
      <c r="F451" s="32">
        <v>110800</v>
      </c>
      <c r="G451" s="32">
        <v>78107</v>
      </c>
      <c r="H451" s="33">
        <v>61884</v>
      </c>
      <c r="I451" s="37">
        <v>110800</v>
      </c>
      <c r="J451" s="35">
        <v>62746</v>
      </c>
      <c r="K451" s="36">
        <v>50953</v>
      </c>
      <c r="L451" s="29">
        <v>76347</v>
      </c>
      <c r="M451" s="29">
        <v>60406</v>
      </c>
      <c r="N451" s="30">
        <v>48027</v>
      </c>
    </row>
    <row r="452" spans="1:14" customFormat="1" x14ac:dyDescent="0.25">
      <c r="A452" s="103">
        <f>ROUND(B452/(1-'Simu - Détaillé'!$I$3),0)</f>
        <v>126136</v>
      </c>
      <c r="B452" s="93">
        <v>111000</v>
      </c>
      <c r="C452" s="96">
        <f t="shared" si="6"/>
        <v>111000</v>
      </c>
      <c r="D452" s="87">
        <v>86469</v>
      </c>
      <c r="E452" s="88">
        <v>70485</v>
      </c>
      <c r="F452" s="32">
        <v>111000</v>
      </c>
      <c r="G452" s="32">
        <v>78260</v>
      </c>
      <c r="H452" s="33">
        <v>62006</v>
      </c>
      <c r="I452" s="37">
        <v>111000</v>
      </c>
      <c r="J452" s="35">
        <v>62861</v>
      </c>
      <c r="K452" s="36">
        <v>51046</v>
      </c>
      <c r="L452" s="29">
        <v>76486</v>
      </c>
      <c r="M452" s="29">
        <v>60518</v>
      </c>
      <c r="N452" s="30">
        <v>48104</v>
      </c>
    </row>
    <row r="453" spans="1:14" customFormat="1" x14ac:dyDescent="0.25">
      <c r="A453" s="103">
        <f>ROUND(B453/(1-'Simu - Détaillé'!$I$3),0)</f>
        <v>126364</v>
      </c>
      <c r="B453" s="93">
        <v>111200</v>
      </c>
      <c r="C453" s="96">
        <f t="shared" si="6"/>
        <v>111200</v>
      </c>
      <c r="D453" s="87">
        <v>86625</v>
      </c>
      <c r="E453" s="88">
        <v>70602</v>
      </c>
      <c r="F453" s="32">
        <v>111200</v>
      </c>
      <c r="G453" s="32">
        <v>78412</v>
      </c>
      <c r="H453" s="33">
        <v>62126</v>
      </c>
      <c r="I453" s="37">
        <v>111200</v>
      </c>
      <c r="J453" s="35">
        <v>62977</v>
      </c>
      <c r="K453" s="36">
        <v>51141</v>
      </c>
      <c r="L453" s="29">
        <v>76625</v>
      </c>
      <c r="M453" s="29">
        <v>60630</v>
      </c>
      <c r="N453" s="30">
        <v>48182</v>
      </c>
    </row>
    <row r="454" spans="1:14" customFormat="1" x14ac:dyDescent="0.25">
      <c r="A454" s="103">
        <f>ROUND(B454/(1-'Simu - Détaillé'!$I$3),0)</f>
        <v>126591</v>
      </c>
      <c r="B454" s="93">
        <v>111400</v>
      </c>
      <c r="C454" s="96">
        <f t="shared" si="6"/>
        <v>111400</v>
      </c>
      <c r="D454" s="87">
        <v>86781</v>
      </c>
      <c r="E454" s="88">
        <v>70717</v>
      </c>
      <c r="F454" s="32">
        <v>111400</v>
      </c>
      <c r="G454" s="32">
        <v>78565</v>
      </c>
      <c r="H454" s="33">
        <v>62248</v>
      </c>
      <c r="I454" s="37">
        <v>111400</v>
      </c>
      <c r="J454" s="35">
        <v>63093</v>
      </c>
      <c r="K454" s="36">
        <v>51235</v>
      </c>
      <c r="L454" s="29">
        <v>76764</v>
      </c>
      <c r="M454" s="29">
        <v>60741</v>
      </c>
      <c r="N454" s="30">
        <v>48258</v>
      </c>
    </row>
    <row r="455" spans="1:14" customFormat="1" x14ac:dyDescent="0.25">
      <c r="A455" s="103">
        <f>ROUND(B455/(1-'Simu - Détaillé'!$I$3),0)</f>
        <v>126818</v>
      </c>
      <c r="B455" s="93">
        <v>111600</v>
      </c>
      <c r="C455" s="96">
        <f t="shared" si="6"/>
        <v>111600</v>
      </c>
      <c r="D455" s="87">
        <v>86936</v>
      </c>
      <c r="E455" s="88">
        <v>70818</v>
      </c>
      <c r="F455" s="32">
        <v>111600</v>
      </c>
      <c r="G455" s="32">
        <v>78715</v>
      </c>
      <c r="H455" s="33">
        <v>62366</v>
      </c>
      <c r="I455" s="37">
        <v>111600</v>
      </c>
      <c r="J455" s="35">
        <v>63208</v>
      </c>
      <c r="K455" s="36">
        <v>51329</v>
      </c>
      <c r="L455" s="29">
        <v>76903</v>
      </c>
      <c r="M455" s="29">
        <v>60853</v>
      </c>
      <c r="N455" s="30">
        <v>48335</v>
      </c>
    </row>
    <row r="456" spans="1:14" customFormat="1" x14ac:dyDescent="0.25">
      <c r="A456" s="103">
        <f>ROUND(B456/(1-'Simu - Détaillé'!$I$3),0)</f>
        <v>127045</v>
      </c>
      <c r="B456" s="93">
        <v>111800</v>
      </c>
      <c r="C456" s="96">
        <f t="shared" si="6"/>
        <v>111800</v>
      </c>
      <c r="D456" s="87">
        <v>87092</v>
      </c>
      <c r="E456" s="88">
        <v>70920</v>
      </c>
      <c r="F456" s="32">
        <v>111800</v>
      </c>
      <c r="G456" s="32">
        <v>78868</v>
      </c>
      <c r="H456" s="33">
        <v>62488</v>
      </c>
      <c r="I456" s="37">
        <v>111800</v>
      </c>
      <c r="J456" s="35">
        <v>63324</v>
      </c>
      <c r="K456" s="36">
        <v>51423</v>
      </c>
      <c r="L456" s="29">
        <v>77042</v>
      </c>
      <c r="M456" s="29">
        <v>60964</v>
      </c>
      <c r="N456" s="30">
        <v>48412</v>
      </c>
    </row>
    <row r="457" spans="1:14" customFormat="1" x14ac:dyDescent="0.25">
      <c r="A457" s="103">
        <f>ROUND(B457/(1-'Simu - Détaillé'!$I$3),0)</f>
        <v>127273</v>
      </c>
      <c r="B457" s="93">
        <v>112000</v>
      </c>
      <c r="C457" s="96">
        <f t="shared" si="6"/>
        <v>112000</v>
      </c>
      <c r="D457" s="87">
        <v>87248</v>
      </c>
      <c r="E457" s="88">
        <v>71022</v>
      </c>
      <c r="F457" s="32">
        <v>112000</v>
      </c>
      <c r="G457" s="32">
        <v>79020</v>
      </c>
      <c r="H457" s="33">
        <v>62608</v>
      </c>
      <c r="I457" s="37">
        <v>112000</v>
      </c>
      <c r="J457" s="35">
        <v>63440</v>
      </c>
      <c r="K457" s="36">
        <v>51518</v>
      </c>
      <c r="L457" s="29">
        <v>77181</v>
      </c>
      <c r="M457" s="29">
        <v>61076</v>
      </c>
      <c r="N457" s="30">
        <v>48489</v>
      </c>
    </row>
    <row r="458" spans="1:14" customFormat="1" x14ac:dyDescent="0.25">
      <c r="A458" s="103">
        <f>ROUND(B458/(1-'Simu - Détaillé'!$I$3),0)</f>
        <v>127500</v>
      </c>
      <c r="B458" s="93">
        <v>112200</v>
      </c>
      <c r="C458" s="96">
        <f t="shared" si="6"/>
        <v>112200</v>
      </c>
      <c r="D458" s="87">
        <v>87404</v>
      </c>
      <c r="E458" s="88">
        <v>71124</v>
      </c>
      <c r="F458" s="32">
        <v>112200</v>
      </c>
      <c r="G458" s="32">
        <v>79172</v>
      </c>
      <c r="H458" s="33">
        <v>62729</v>
      </c>
      <c r="I458" s="37">
        <v>112200</v>
      </c>
      <c r="J458" s="35">
        <v>63555</v>
      </c>
      <c r="K458" s="36">
        <v>51611</v>
      </c>
      <c r="L458" s="29">
        <v>77320</v>
      </c>
      <c r="M458" s="29">
        <v>61187</v>
      </c>
      <c r="N458" s="30">
        <v>48565</v>
      </c>
    </row>
    <row r="459" spans="1:14" customFormat="1" x14ac:dyDescent="0.25">
      <c r="A459" s="103">
        <f>ROUND(B459/(1-'Simu - Détaillé'!$I$3),0)</f>
        <v>127727</v>
      </c>
      <c r="B459" s="93">
        <v>112400</v>
      </c>
      <c r="C459" s="96">
        <f t="shared" si="6"/>
        <v>112400</v>
      </c>
      <c r="D459" s="87">
        <v>87560</v>
      </c>
      <c r="E459" s="88">
        <v>71225</v>
      </c>
      <c r="F459" s="32">
        <v>112400</v>
      </c>
      <c r="G459" s="32">
        <v>79324</v>
      </c>
      <c r="H459" s="33">
        <v>62849</v>
      </c>
      <c r="I459" s="37">
        <v>112400</v>
      </c>
      <c r="J459" s="35">
        <v>63671</v>
      </c>
      <c r="K459" s="36">
        <v>51706</v>
      </c>
      <c r="L459" s="29">
        <v>77460</v>
      </c>
      <c r="M459" s="29">
        <v>61299</v>
      </c>
      <c r="N459" s="30">
        <v>48643</v>
      </c>
    </row>
    <row r="460" spans="1:14" customFormat="1" x14ac:dyDescent="0.25">
      <c r="A460" s="103">
        <f>ROUND(B460/(1-'Simu - Détaillé'!$I$3),0)</f>
        <v>127955</v>
      </c>
      <c r="B460" s="93">
        <v>112600</v>
      </c>
      <c r="C460" s="96">
        <f t="shared" si="6"/>
        <v>112600</v>
      </c>
      <c r="D460" s="87">
        <v>87715</v>
      </c>
      <c r="E460" s="88">
        <v>71326</v>
      </c>
      <c r="F460" s="32">
        <v>112600</v>
      </c>
      <c r="G460" s="32">
        <v>79475</v>
      </c>
      <c r="H460" s="33">
        <v>62969</v>
      </c>
      <c r="I460" s="37">
        <v>112600</v>
      </c>
      <c r="J460" s="35">
        <v>63787</v>
      </c>
      <c r="K460" s="36">
        <v>51801</v>
      </c>
      <c r="L460" s="29">
        <v>77599</v>
      </c>
      <c r="M460" s="29">
        <v>61410</v>
      </c>
      <c r="N460" s="30">
        <v>48719</v>
      </c>
    </row>
    <row r="461" spans="1:14" customFormat="1" x14ac:dyDescent="0.25">
      <c r="A461" s="103">
        <f>ROUND(B461/(1-'Simu - Détaillé'!$I$3),0)</f>
        <v>128182</v>
      </c>
      <c r="B461" s="93">
        <v>112800</v>
      </c>
      <c r="C461" s="96">
        <f t="shared" si="6"/>
        <v>112800</v>
      </c>
      <c r="D461" s="87">
        <v>87871</v>
      </c>
      <c r="E461" s="88">
        <v>71428</v>
      </c>
      <c r="F461" s="32">
        <v>112800</v>
      </c>
      <c r="G461" s="32">
        <v>79629</v>
      </c>
      <c r="H461" s="33">
        <v>63091</v>
      </c>
      <c r="I461" s="37">
        <v>112800</v>
      </c>
      <c r="J461" s="35">
        <v>63902</v>
      </c>
      <c r="K461" s="36">
        <v>51894</v>
      </c>
      <c r="L461" s="29">
        <v>77738</v>
      </c>
      <c r="M461" s="29">
        <v>61522</v>
      </c>
      <c r="N461" s="30">
        <v>48797</v>
      </c>
    </row>
    <row r="462" spans="1:14" customFormat="1" x14ac:dyDescent="0.25">
      <c r="A462" s="103">
        <f>ROUND(B462/(1-'Simu - Détaillé'!$I$3),0)</f>
        <v>128409</v>
      </c>
      <c r="B462" s="93">
        <v>113000</v>
      </c>
      <c r="C462" s="96">
        <f t="shared" si="6"/>
        <v>113000</v>
      </c>
      <c r="D462" s="87">
        <v>88027</v>
      </c>
      <c r="E462" s="88">
        <v>71530</v>
      </c>
      <c r="F462" s="32">
        <v>113000</v>
      </c>
      <c r="G462" s="32">
        <v>79780</v>
      </c>
      <c r="H462" s="33">
        <v>63211</v>
      </c>
      <c r="I462" s="37">
        <v>113000</v>
      </c>
      <c r="J462" s="35">
        <v>64018</v>
      </c>
      <c r="K462" s="36">
        <v>51989</v>
      </c>
      <c r="L462" s="29">
        <v>77877</v>
      </c>
      <c r="M462" s="29">
        <v>61634</v>
      </c>
      <c r="N462" s="30">
        <v>48874</v>
      </c>
    </row>
    <row r="463" spans="1:14" customFormat="1" x14ac:dyDescent="0.25">
      <c r="A463" s="103">
        <f>ROUND(B463/(1-'Simu - Détaillé'!$I$3),0)</f>
        <v>128636</v>
      </c>
      <c r="B463" s="93">
        <v>113200</v>
      </c>
      <c r="C463" s="96">
        <f t="shared" si="6"/>
        <v>113200</v>
      </c>
      <c r="D463" s="87">
        <v>88183</v>
      </c>
      <c r="E463" s="88">
        <v>71632</v>
      </c>
      <c r="F463" s="32">
        <v>113200</v>
      </c>
      <c r="G463" s="32">
        <v>79932</v>
      </c>
      <c r="H463" s="33">
        <v>63331</v>
      </c>
      <c r="I463" s="37">
        <v>113200</v>
      </c>
      <c r="J463" s="35">
        <v>64133</v>
      </c>
      <c r="K463" s="36">
        <v>52082</v>
      </c>
      <c r="L463" s="29">
        <v>78016</v>
      </c>
      <c r="M463" s="29">
        <v>61745</v>
      </c>
      <c r="N463" s="30">
        <v>48950</v>
      </c>
    </row>
    <row r="464" spans="1:14" customFormat="1" x14ac:dyDescent="0.25">
      <c r="A464" s="103">
        <f>ROUND(B464/(1-'Simu - Détaillé'!$I$3),0)</f>
        <v>128864</v>
      </c>
      <c r="B464" s="93">
        <v>113400</v>
      </c>
      <c r="C464" s="96">
        <f t="shared" si="6"/>
        <v>113400</v>
      </c>
      <c r="D464" s="87">
        <v>88339</v>
      </c>
      <c r="E464" s="88">
        <v>71734</v>
      </c>
      <c r="F464" s="32">
        <v>113400</v>
      </c>
      <c r="G464" s="32">
        <v>80084</v>
      </c>
      <c r="H464" s="33">
        <v>63452</v>
      </c>
      <c r="I464" s="37">
        <v>113400</v>
      </c>
      <c r="J464" s="35">
        <v>64249</v>
      </c>
      <c r="K464" s="36">
        <v>52177</v>
      </c>
      <c r="L464" s="29">
        <v>78155</v>
      </c>
      <c r="M464" s="29">
        <v>61857</v>
      </c>
      <c r="N464" s="30">
        <v>49028</v>
      </c>
    </row>
    <row r="465" spans="1:14" customFormat="1" x14ac:dyDescent="0.25">
      <c r="A465" s="103">
        <f>ROUND(B465/(1-'Simu - Détaillé'!$I$3),0)</f>
        <v>129091</v>
      </c>
      <c r="B465" s="93">
        <v>113600</v>
      </c>
      <c r="C465" s="96">
        <f t="shared" si="6"/>
        <v>113600</v>
      </c>
      <c r="D465" s="87">
        <v>88494</v>
      </c>
      <c r="E465" s="88">
        <v>71835</v>
      </c>
      <c r="F465" s="32">
        <v>113600</v>
      </c>
      <c r="G465" s="32">
        <v>80236</v>
      </c>
      <c r="H465" s="33">
        <v>63572</v>
      </c>
      <c r="I465" s="37">
        <v>113600</v>
      </c>
      <c r="J465" s="35">
        <v>64365</v>
      </c>
      <c r="K465" s="36">
        <v>52271</v>
      </c>
      <c r="L465" s="29">
        <v>78294</v>
      </c>
      <c r="M465" s="29">
        <v>61968</v>
      </c>
      <c r="N465" s="30">
        <v>49104</v>
      </c>
    </row>
    <row r="466" spans="1:14" customFormat="1" x14ac:dyDescent="0.25">
      <c r="A466" s="103">
        <f>ROUND(B466/(1-'Simu - Détaillé'!$I$3),0)</f>
        <v>129318</v>
      </c>
      <c r="B466" s="93">
        <v>113800</v>
      </c>
      <c r="C466" s="96">
        <f t="shared" si="6"/>
        <v>113800</v>
      </c>
      <c r="D466" s="87">
        <v>88650</v>
      </c>
      <c r="E466" s="88">
        <v>71937</v>
      </c>
      <c r="F466" s="32">
        <v>113800</v>
      </c>
      <c r="G466" s="32">
        <v>80388</v>
      </c>
      <c r="H466" s="33">
        <v>63693</v>
      </c>
      <c r="I466" s="37">
        <v>113800</v>
      </c>
      <c r="J466" s="35">
        <v>64480</v>
      </c>
      <c r="K466" s="36">
        <v>52365</v>
      </c>
      <c r="L466" s="29">
        <v>78433</v>
      </c>
      <c r="M466" s="29">
        <v>62080</v>
      </c>
      <c r="N466" s="30">
        <v>49181</v>
      </c>
    </row>
    <row r="467" spans="1:14" customFormat="1" x14ac:dyDescent="0.25">
      <c r="A467" s="103">
        <f>ROUND(B467/(1-'Simu - Détaillé'!$I$3),0)</f>
        <v>129545</v>
      </c>
      <c r="B467" s="93">
        <v>114000</v>
      </c>
      <c r="C467" s="96">
        <f t="shared" si="6"/>
        <v>114000</v>
      </c>
      <c r="D467" s="87">
        <v>88806</v>
      </c>
      <c r="E467" s="88">
        <v>72039</v>
      </c>
      <c r="F467" s="32">
        <v>114000</v>
      </c>
      <c r="G467" s="32">
        <v>80539</v>
      </c>
      <c r="H467" s="33">
        <v>63813</v>
      </c>
      <c r="I467" s="37">
        <v>114000</v>
      </c>
      <c r="J467" s="35">
        <v>64596</v>
      </c>
      <c r="K467" s="36">
        <v>52460</v>
      </c>
      <c r="L467" s="29">
        <v>78572</v>
      </c>
      <c r="M467" s="29">
        <v>62191</v>
      </c>
      <c r="N467" s="30">
        <v>49258</v>
      </c>
    </row>
    <row r="468" spans="1:14" customFormat="1" x14ac:dyDescent="0.25">
      <c r="A468" s="103">
        <f>ROUND(B468/(1-'Simu - Détaillé'!$I$3),0)</f>
        <v>129773</v>
      </c>
      <c r="B468" s="93">
        <v>114200</v>
      </c>
      <c r="C468" s="96">
        <f t="shared" si="6"/>
        <v>114200</v>
      </c>
      <c r="D468" s="87">
        <v>88962</v>
      </c>
      <c r="E468" s="88">
        <v>72140</v>
      </c>
      <c r="F468" s="32">
        <v>114200</v>
      </c>
      <c r="G468" s="32">
        <v>80692</v>
      </c>
      <c r="H468" s="33">
        <v>63934</v>
      </c>
      <c r="I468" s="37">
        <v>114200</v>
      </c>
      <c r="J468" s="35">
        <v>64712</v>
      </c>
      <c r="K468" s="36">
        <v>52554</v>
      </c>
      <c r="L468" s="29">
        <v>78712</v>
      </c>
      <c r="M468" s="29">
        <v>62303</v>
      </c>
      <c r="N468" s="30">
        <v>49335</v>
      </c>
    </row>
    <row r="469" spans="1:14" customFormat="1" x14ac:dyDescent="0.25">
      <c r="A469" s="103">
        <f>ROUND(B469/(1-'Simu - Détaillé'!$I$3),0)</f>
        <v>130000</v>
      </c>
      <c r="B469" s="93">
        <v>114400</v>
      </c>
      <c r="C469" s="96">
        <f t="shared" si="6"/>
        <v>114400</v>
      </c>
      <c r="D469" s="87">
        <v>89118</v>
      </c>
      <c r="E469" s="88">
        <v>72242</v>
      </c>
      <c r="F469" s="32">
        <v>114400</v>
      </c>
      <c r="G469" s="32">
        <v>80844</v>
      </c>
      <c r="H469" s="33">
        <v>64054</v>
      </c>
      <c r="I469" s="37">
        <v>114400</v>
      </c>
      <c r="J469" s="35">
        <v>64827</v>
      </c>
      <c r="K469" s="36">
        <v>52648</v>
      </c>
      <c r="L469" s="29">
        <v>78851</v>
      </c>
      <c r="M469" s="29">
        <v>62414</v>
      </c>
      <c r="N469" s="30">
        <v>49411</v>
      </c>
    </row>
    <row r="470" spans="1:14" customFormat="1" x14ac:dyDescent="0.25">
      <c r="A470" s="103">
        <f>ROUND(B470/(1-'Simu - Détaillé'!$I$3),0)</f>
        <v>130227</v>
      </c>
      <c r="B470" s="93">
        <v>114600</v>
      </c>
      <c r="C470" s="96">
        <f t="shared" si="6"/>
        <v>114600</v>
      </c>
      <c r="D470" s="87">
        <v>89273</v>
      </c>
      <c r="E470" s="88">
        <v>72343</v>
      </c>
      <c r="F470" s="32">
        <v>114600</v>
      </c>
      <c r="G470" s="32">
        <v>80997</v>
      </c>
      <c r="H470" s="33">
        <v>64176</v>
      </c>
      <c r="I470" s="37">
        <v>114600</v>
      </c>
      <c r="J470" s="35">
        <v>64943</v>
      </c>
      <c r="K470" s="36">
        <v>52742</v>
      </c>
      <c r="L470" s="29">
        <v>78990</v>
      </c>
      <c r="M470" s="29">
        <v>62526</v>
      </c>
      <c r="N470" s="30">
        <v>49489</v>
      </c>
    </row>
    <row r="471" spans="1:14" customFormat="1" x14ac:dyDescent="0.25">
      <c r="A471" s="103">
        <f>ROUND(B471/(1-'Simu - Détaillé'!$I$3),0)</f>
        <v>130455</v>
      </c>
      <c r="B471" s="93">
        <v>114800</v>
      </c>
      <c r="C471" s="96">
        <f t="shared" si="6"/>
        <v>114800</v>
      </c>
      <c r="D471" s="87">
        <v>89429</v>
      </c>
      <c r="E471" s="88">
        <v>72445</v>
      </c>
      <c r="F471" s="32">
        <v>114800</v>
      </c>
      <c r="G471" s="32">
        <v>81150</v>
      </c>
      <c r="H471" s="33">
        <v>64297</v>
      </c>
      <c r="I471" s="37">
        <v>114800</v>
      </c>
      <c r="J471" s="35">
        <v>65059</v>
      </c>
      <c r="K471" s="36">
        <v>52837</v>
      </c>
      <c r="L471" s="29">
        <v>79129</v>
      </c>
      <c r="M471" s="29">
        <v>62637</v>
      </c>
      <c r="N471" s="30">
        <v>49565</v>
      </c>
    </row>
    <row r="472" spans="1:14" customFormat="1" x14ac:dyDescent="0.25">
      <c r="A472" s="103">
        <f>ROUND(B472/(1-'Simu - Détaillé'!$I$3),0)</f>
        <v>130682</v>
      </c>
      <c r="B472" s="93">
        <v>115000</v>
      </c>
      <c r="C472" s="96">
        <f t="shared" si="6"/>
        <v>115000</v>
      </c>
      <c r="D472" s="87">
        <v>89585</v>
      </c>
      <c r="E472" s="88">
        <v>72547</v>
      </c>
      <c r="F472" s="32">
        <v>115000</v>
      </c>
      <c r="G472" s="32">
        <v>81300</v>
      </c>
      <c r="H472" s="33">
        <v>64416</v>
      </c>
      <c r="I472" s="37">
        <v>115000</v>
      </c>
      <c r="J472" s="35">
        <v>65174</v>
      </c>
      <c r="K472" s="36">
        <v>52930</v>
      </c>
      <c r="L472" s="29">
        <v>79268</v>
      </c>
      <c r="M472" s="29">
        <v>62749</v>
      </c>
      <c r="N472" s="30">
        <v>49642</v>
      </c>
    </row>
    <row r="473" spans="1:14" customFormat="1" x14ac:dyDescent="0.25">
      <c r="A473" s="103">
        <f>ROUND(B473/(1-'Simu - Détaillé'!$I$3),0)</f>
        <v>130909</v>
      </c>
      <c r="B473" s="93">
        <v>115200</v>
      </c>
      <c r="C473" s="96">
        <f t="shared" si="6"/>
        <v>115200</v>
      </c>
      <c r="D473" s="87">
        <v>89741</v>
      </c>
      <c r="E473" s="88">
        <v>72649</v>
      </c>
      <c r="F473" s="32">
        <v>115200</v>
      </c>
      <c r="G473" s="32">
        <v>81454</v>
      </c>
      <c r="H473" s="33">
        <v>64538</v>
      </c>
      <c r="I473" s="37">
        <v>115200</v>
      </c>
      <c r="J473" s="35">
        <v>65290</v>
      </c>
      <c r="K473" s="36">
        <v>53025</v>
      </c>
      <c r="L473" s="29">
        <v>79407</v>
      </c>
      <c r="M473" s="29">
        <v>62861</v>
      </c>
      <c r="N473" s="30">
        <v>49720</v>
      </c>
    </row>
    <row r="474" spans="1:14" customFormat="1" x14ac:dyDescent="0.25">
      <c r="A474" s="103">
        <f>ROUND(B474/(1-'Simu - Détaillé'!$I$3),0)</f>
        <v>131136</v>
      </c>
      <c r="B474" s="93">
        <v>115400</v>
      </c>
      <c r="C474" s="96">
        <f t="shared" si="6"/>
        <v>115400</v>
      </c>
      <c r="D474" s="87">
        <v>89897</v>
      </c>
      <c r="E474" s="88">
        <v>72751</v>
      </c>
      <c r="F474" s="32">
        <v>115400</v>
      </c>
      <c r="G474" s="32">
        <v>81605</v>
      </c>
      <c r="H474" s="33">
        <v>64658</v>
      </c>
      <c r="I474" s="37">
        <v>115400</v>
      </c>
      <c r="J474" s="35">
        <v>65406</v>
      </c>
      <c r="K474" s="36">
        <v>53119</v>
      </c>
      <c r="L474" s="29">
        <v>79546</v>
      </c>
      <c r="M474" s="29">
        <v>62972</v>
      </c>
      <c r="N474" s="30">
        <v>49796</v>
      </c>
    </row>
    <row r="475" spans="1:14" customFormat="1" x14ac:dyDescent="0.25">
      <c r="A475" s="103">
        <f>ROUND(B475/(1-'Simu - Détaillé'!$I$3),0)</f>
        <v>131364</v>
      </c>
      <c r="B475" s="93">
        <v>115600</v>
      </c>
      <c r="C475" s="96">
        <f t="shared" si="6"/>
        <v>115600</v>
      </c>
      <c r="D475" s="87">
        <v>90052</v>
      </c>
      <c r="E475" s="88">
        <v>72852</v>
      </c>
      <c r="F475" s="32">
        <v>115600</v>
      </c>
      <c r="G475" s="32">
        <v>81757</v>
      </c>
      <c r="H475" s="33">
        <v>64778</v>
      </c>
      <c r="I475" s="37">
        <v>115600</v>
      </c>
      <c r="J475" s="35">
        <v>65521</v>
      </c>
      <c r="K475" s="36">
        <v>53213</v>
      </c>
      <c r="L475" s="29">
        <v>79685</v>
      </c>
      <c r="M475" s="29">
        <v>63084</v>
      </c>
      <c r="N475" s="30">
        <v>49873</v>
      </c>
    </row>
    <row r="476" spans="1:14" customFormat="1" x14ac:dyDescent="0.25">
      <c r="A476" s="103">
        <f>ROUND(B476/(1-'Simu - Détaillé'!$I$3),0)</f>
        <v>131591</v>
      </c>
      <c r="B476" s="93">
        <v>115800</v>
      </c>
      <c r="C476" s="96">
        <f t="shared" si="6"/>
        <v>115800</v>
      </c>
      <c r="D476" s="87">
        <v>90208</v>
      </c>
      <c r="E476" s="88">
        <v>72953</v>
      </c>
      <c r="F476" s="32">
        <v>115800</v>
      </c>
      <c r="G476" s="32">
        <v>81909</v>
      </c>
      <c r="H476" s="33">
        <v>64899</v>
      </c>
      <c r="I476" s="37">
        <v>115800</v>
      </c>
      <c r="J476" s="35">
        <v>65637</v>
      </c>
      <c r="K476" s="36">
        <v>53308</v>
      </c>
      <c r="L476" s="29">
        <v>79825</v>
      </c>
      <c r="M476" s="29">
        <v>63195</v>
      </c>
      <c r="N476" s="30">
        <v>49950</v>
      </c>
    </row>
    <row r="477" spans="1:14" customFormat="1" x14ac:dyDescent="0.25">
      <c r="A477" s="103">
        <f>ROUND(B477/(1-'Simu - Détaillé'!$I$3),0)</f>
        <v>131818</v>
      </c>
      <c r="B477" s="93">
        <v>116000</v>
      </c>
      <c r="C477" s="96">
        <f t="shared" si="6"/>
        <v>116000</v>
      </c>
      <c r="D477" s="87">
        <v>90364</v>
      </c>
      <c r="E477" s="88">
        <v>73055</v>
      </c>
      <c r="F477" s="32">
        <v>116000</v>
      </c>
      <c r="G477" s="32">
        <v>82062</v>
      </c>
      <c r="H477" s="33">
        <v>65020</v>
      </c>
      <c r="I477" s="37">
        <v>116000</v>
      </c>
      <c r="J477" s="35">
        <v>65753</v>
      </c>
      <c r="K477" s="36">
        <v>53402</v>
      </c>
      <c r="L477" s="29">
        <v>79964</v>
      </c>
      <c r="M477" s="29">
        <v>63307</v>
      </c>
      <c r="N477" s="30">
        <v>50027</v>
      </c>
    </row>
    <row r="478" spans="1:14" customFormat="1" x14ac:dyDescent="0.25">
      <c r="A478" s="103">
        <f>ROUND(B478/(1-'Simu - Détaillé'!$I$3),0)</f>
        <v>132045</v>
      </c>
      <c r="B478" s="93">
        <v>116200</v>
      </c>
      <c r="C478" s="96">
        <f t="shared" si="6"/>
        <v>116200</v>
      </c>
      <c r="D478" s="87">
        <v>90520</v>
      </c>
      <c r="E478" s="88">
        <v>73157</v>
      </c>
      <c r="F478" s="32">
        <v>116200</v>
      </c>
      <c r="G478" s="32">
        <v>82214</v>
      </c>
      <c r="H478" s="33">
        <v>65141</v>
      </c>
      <c r="I478" s="37">
        <v>116200</v>
      </c>
      <c r="J478" s="35">
        <v>65868</v>
      </c>
      <c r="K478" s="36">
        <v>53496</v>
      </c>
      <c r="L478" s="29">
        <v>80103</v>
      </c>
      <c r="M478" s="29">
        <v>63418</v>
      </c>
      <c r="N478" s="30">
        <v>50103</v>
      </c>
    </row>
    <row r="479" spans="1:14" customFormat="1" x14ac:dyDescent="0.25">
      <c r="A479" s="103">
        <f>ROUND(B479/(1-'Simu - Détaillé'!$I$3),0)</f>
        <v>132273</v>
      </c>
      <c r="B479" s="93">
        <v>116400</v>
      </c>
      <c r="C479" s="96">
        <f t="shared" si="6"/>
        <v>116400</v>
      </c>
      <c r="D479" s="87">
        <v>90676</v>
      </c>
      <c r="E479" s="88">
        <v>73259</v>
      </c>
      <c r="F479" s="32">
        <v>116400</v>
      </c>
      <c r="G479" s="32">
        <v>82365</v>
      </c>
      <c r="H479" s="33">
        <v>65260</v>
      </c>
      <c r="I479" s="37">
        <v>116400</v>
      </c>
      <c r="J479" s="35">
        <v>65984</v>
      </c>
      <c r="K479" s="36">
        <v>53590</v>
      </c>
      <c r="L479" s="29">
        <v>80242</v>
      </c>
      <c r="M479" s="29">
        <v>63530</v>
      </c>
      <c r="N479" s="30">
        <v>50181</v>
      </c>
    </row>
    <row r="480" spans="1:14" customFormat="1" x14ac:dyDescent="0.25">
      <c r="A480" s="103">
        <f>ROUND(B480/(1-'Simu - Détaillé'!$I$3),0)</f>
        <v>132500</v>
      </c>
      <c r="B480" s="93">
        <v>116600</v>
      </c>
      <c r="C480" s="96">
        <f t="shared" si="6"/>
        <v>116600</v>
      </c>
      <c r="D480" s="87">
        <v>90831</v>
      </c>
      <c r="E480" s="88">
        <v>73360</v>
      </c>
      <c r="F480" s="32">
        <v>116600</v>
      </c>
      <c r="G480" s="32">
        <v>82518</v>
      </c>
      <c r="H480" s="33">
        <v>65382</v>
      </c>
      <c r="I480" s="37">
        <v>116600</v>
      </c>
      <c r="J480" s="35">
        <v>66100</v>
      </c>
      <c r="K480" s="36">
        <v>53685</v>
      </c>
      <c r="L480" s="29">
        <v>80381</v>
      </c>
      <c r="M480" s="29">
        <v>63641</v>
      </c>
      <c r="N480" s="30">
        <v>50257</v>
      </c>
    </row>
    <row r="481" spans="1:14" customFormat="1" x14ac:dyDescent="0.25">
      <c r="A481" s="103">
        <f>ROUND(B481/(1-'Simu - Détaillé'!$I$3),0)</f>
        <v>132727</v>
      </c>
      <c r="B481" s="93">
        <v>116800</v>
      </c>
      <c r="C481" s="96">
        <f t="shared" si="6"/>
        <v>116800</v>
      </c>
      <c r="D481" s="87">
        <v>90987</v>
      </c>
      <c r="E481" s="88">
        <v>73462</v>
      </c>
      <c r="F481" s="32">
        <v>116800</v>
      </c>
      <c r="G481" s="32">
        <v>82669</v>
      </c>
      <c r="H481" s="33">
        <v>65501</v>
      </c>
      <c r="I481" s="37">
        <v>116800</v>
      </c>
      <c r="J481" s="35">
        <v>66215</v>
      </c>
      <c r="K481" s="36">
        <v>53778</v>
      </c>
      <c r="L481" s="29">
        <v>80520</v>
      </c>
      <c r="M481" s="29">
        <v>63753</v>
      </c>
      <c r="N481" s="30">
        <v>50334</v>
      </c>
    </row>
    <row r="482" spans="1:14" customFormat="1" x14ac:dyDescent="0.25">
      <c r="A482" s="103">
        <f>ROUND(B482/(1-'Simu - Détaillé'!$I$3),0)</f>
        <v>132955</v>
      </c>
      <c r="B482" s="93">
        <v>117000</v>
      </c>
      <c r="C482" s="96">
        <f t="shared" si="6"/>
        <v>117000</v>
      </c>
      <c r="D482" s="87">
        <v>91143</v>
      </c>
      <c r="E482" s="88">
        <v>73564</v>
      </c>
      <c r="F482" s="32">
        <v>117000</v>
      </c>
      <c r="G482" s="32">
        <v>82821</v>
      </c>
      <c r="H482" s="33">
        <v>65622</v>
      </c>
      <c r="I482" s="37">
        <v>117000</v>
      </c>
      <c r="J482" s="35">
        <v>66331</v>
      </c>
      <c r="K482" s="36">
        <v>53873</v>
      </c>
      <c r="L482" s="29">
        <v>80659</v>
      </c>
      <c r="M482" s="29">
        <v>63865</v>
      </c>
      <c r="N482" s="30">
        <v>50412</v>
      </c>
    </row>
    <row r="483" spans="1:14" customFormat="1" x14ac:dyDescent="0.25">
      <c r="A483" s="103">
        <f>ROUND(B483/(1-'Simu - Détaillé'!$I$3),0)</f>
        <v>133182</v>
      </c>
      <c r="B483" s="93">
        <v>117200</v>
      </c>
      <c r="C483" s="96">
        <f t="shared" si="6"/>
        <v>117200</v>
      </c>
      <c r="D483" s="87">
        <v>91299</v>
      </c>
      <c r="E483" s="88">
        <v>73666</v>
      </c>
      <c r="F483" s="32">
        <v>117200</v>
      </c>
      <c r="G483" s="32">
        <v>82973</v>
      </c>
      <c r="H483" s="33">
        <v>65742</v>
      </c>
      <c r="I483" s="37">
        <v>117200</v>
      </c>
      <c r="J483" s="35">
        <v>66447</v>
      </c>
      <c r="K483" s="36">
        <v>53968</v>
      </c>
      <c r="L483" s="29">
        <v>80798</v>
      </c>
      <c r="M483" s="29">
        <v>63976</v>
      </c>
      <c r="N483" s="30">
        <v>50488</v>
      </c>
    </row>
    <row r="484" spans="1:14" customFormat="1" x14ac:dyDescent="0.25">
      <c r="A484" s="103">
        <f>ROUND(B484/(1-'Simu - Détaillé'!$I$3),0)</f>
        <v>133409</v>
      </c>
      <c r="B484" s="93">
        <v>117400</v>
      </c>
      <c r="C484" s="96">
        <f t="shared" si="6"/>
        <v>117400</v>
      </c>
      <c r="D484" s="87">
        <v>91455</v>
      </c>
      <c r="E484" s="88">
        <v>73767</v>
      </c>
      <c r="F484" s="32">
        <v>117400</v>
      </c>
      <c r="G484" s="32">
        <v>83125</v>
      </c>
      <c r="H484" s="33">
        <v>65863</v>
      </c>
      <c r="I484" s="37">
        <v>117400</v>
      </c>
      <c r="J484" s="35">
        <v>66562</v>
      </c>
      <c r="K484" s="36">
        <v>54061</v>
      </c>
      <c r="L484" s="29">
        <v>80938</v>
      </c>
      <c r="M484" s="29">
        <v>64088</v>
      </c>
      <c r="N484" s="30">
        <v>50565</v>
      </c>
    </row>
    <row r="485" spans="1:14" customFormat="1" x14ac:dyDescent="0.25">
      <c r="A485" s="103">
        <f>ROUND(B485/(1-'Simu - Détaillé'!$I$3),0)</f>
        <v>133636</v>
      </c>
      <c r="B485" s="93">
        <v>117600</v>
      </c>
      <c r="C485" s="96">
        <f t="shared" si="6"/>
        <v>117600</v>
      </c>
      <c r="D485" s="87">
        <v>91610</v>
      </c>
      <c r="E485" s="88">
        <v>73868</v>
      </c>
      <c r="F485" s="32">
        <v>117600</v>
      </c>
      <c r="G485" s="32">
        <v>83278</v>
      </c>
      <c r="H485" s="33">
        <v>65984</v>
      </c>
      <c r="I485" s="37">
        <v>117600</v>
      </c>
      <c r="J485" s="35">
        <v>66678</v>
      </c>
      <c r="K485" s="36">
        <v>54156</v>
      </c>
      <c r="L485" s="29">
        <v>81077</v>
      </c>
      <c r="M485" s="29">
        <v>64199</v>
      </c>
      <c r="N485" s="30">
        <v>50642</v>
      </c>
    </row>
    <row r="486" spans="1:14" customFormat="1" x14ac:dyDescent="0.25">
      <c r="A486" s="103">
        <f>ROUND(B486/(1-'Simu - Détaillé'!$I$3),0)</f>
        <v>133864</v>
      </c>
      <c r="B486" s="93">
        <v>117800</v>
      </c>
      <c r="C486" s="96">
        <f t="shared" si="6"/>
        <v>117800</v>
      </c>
      <c r="D486" s="87">
        <v>91766</v>
      </c>
      <c r="E486" s="88">
        <v>73970</v>
      </c>
      <c r="F486" s="32">
        <v>117800</v>
      </c>
      <c r="G486" s="32">
        <v>83430</v>
      </c>
      <c r="H486" s="33">
        <v>66105</v>
      </c>
      <c r="I486" s="37">
        <v>117800</v>
      </c>
      <c r="J486" s="35">
        <v>66794</v>
      </c>
      <c r="K486" s="36">
        <v>54250</v>
      </c>
      <c r="L486" s="29">
        <v>81216</v>
      </c>
      <c r="M486" s="29">
        <v>64311</v>
      </c>
      <c r="N486" s="30">
        <v>50719</v>
      </c>
    </row>
    <row r="487" spans="1:14" customFormat="1" x14ac:dyDescent="0.25">
      <c r="A487" s="103">
        <f>ROUND(B487/(1-'Simu - Détaillé'!$I$3),0)</f>
        <v>134091</v>
      </c>
      <c r="B487" s="93">
        <v>118000</v>
      </c>
      <c r="C487" s="96">
        <f t="shared" si="6"/>
        <v>118000</v>
      </c>
      <c r="D487" s="87">
        <v>91922</v>
      </c>
      <c r="E487" s="88">
        <v>74072</v>
      </c>
      <c r="F487" s="32">
        <v>118000</v>
      </c>
      <c r="G487" s="32">
        <v>83581</v>
      </c>
      <c r="H487" s="33">
        <v>66225</v>
      </c>
      <c r="I487" s="37">
        <v>118000</v>
      </c>
      <c r="J487" s="35">
        <v>66909</v>
      </c>
      <c r="K487" s="36">
        <v>54344</v>
      </c>
      <c r="L487" s="29">
        <v>81355</v>
      </c>
      <c r="M487" s="29">
        <v>64422</v>
      </c>
      <c r="N487" s="30">
        <v>50795</v>
      </c>
    </row>
    <row r="488" spans="1:14" customFormat="1" x14ac:dyDescent="0.25">
      <c r="A488" s="103">
        <f>ROUND(B488/(1-'Simu - Détaillé'!$I$3),0)</f>
        <v>134318</v>
      </c>
      <c r="B488" s="93">
        <v>118200</v>
      </c>
      <c r="C488" s="96">
        <f t="shared" si="6"/>
        <v>118200</v>
      </c>
      <c r="D488" s="87">
        <v>92078</v>
      </c>
      <c r="E488" s="88">
        <v>74174</v>
      </c>
      <c r="F488" s="32">
        <v>118200</v>
      </c>
      <c r="G488" s="32">
        <v>83735</v>
      </c>
      <c r="H488" s="33">
        <v>66347</v>
      </c>
      <c r="I488" s="37">
        <v>118200</v>
      </c>
      <c r="J488" s="35">
        <v>67025</v>
      </c>
      <c r="K488" s="36">
        <v>54438</v>
      </c>
      <c r="L488" s="29">
        <v>81494</v>
      </c>
      <c r="M488" s="29">
        <v>64534</v>
      </c>
      <c r="N488" s="30">
        <v>50873</v>
      </c>
    </row>
    <row r="489" spans="1:14" customFormat="1" x14ac:dyDescent="0.25">
      <c r="A489" s="103">
        <f>ROUND(B489/(1-'Simu - Détaillé'!$I$3),0)</f>
        <v>134545</v>
      </c>
      <c r="B489" s="93">
        <v>118400</v>
      </c>
      <c r="C489" s="96">
        <f t="shared" si="6"/>
        <v>118400</v>
      </c>
      <c r="D489" s="87">
        <v>92234</v>
      </c>
      <c r="E489" s="88">
        <v>74276</v>
      </c>
      <c r="F489" s="32">
        <v>118400</v>
      </c>
      <c r="G489" s="32">
        <v>83887</v>
      </c>
      <c r="H489" s="33">
        <v>66467</v>
      </c>
      <c r="I489" s="37">
        <v>118400</v>
      </c>
      <c r="J489" s="35">
        <v>67141</v>
      </c>
      <c r="K489" s="36">
        <v>54533</v>
      </c>
      <c r="L489" s="29">
        <v>81633</v>
      </c>
      <c r="M489" s="29">
        <v>64645</v>
      </c>
      <c r="N489" s="30">
        <v>50949</v>
      </c>
    </row>
    <row r="490" spans="1:14" customFormat="1" x14ac:dyDescent="0.25">
      <c r="A490" s="103">
        <f>ROUND(B490/(1-'Simu - Détaillé'!$I$3),0)</f>
        <v>134773</v>
      </c>
      <c r="B490" s="93">
        <v>118600</v>
      </c>
      <c r="C490" s="96">
        <f t="shared" si="6"/>
        <v>118600</v>
      </c>
      <c r="D490" s="87">
        <v>92389</v>
      </c>
      <c r="E490" s="88">
        <v>74377</v>
      </c>
      <c r="F490" s="32">
        <v>118600</v>
      </c>
      <c r="G490" s="32">
        <v>84037</v>
      </c>
      <c r="H490" s="33">
        <v>66586</v>
      </c>
      <c r="I490" s="37">
        <v>118600</v>
      </c>
      <c r="J490" s="35">
        <v>67256</v>
      </c>
      <c r="K490" s="36">
        <v>54626</v>
      </c>
      <c r="L490" s="29">
        <v>81772</v>
      </c>
      <c r="M490" s="29">
        <v>64757</v>
      </c>
      <c r="N490" s="30">
        <v>51027</v>
      </c>
    </row>
    <row r="491" spans="1:14" customFormat="1" x14ac:dyDescent="0.25">
      <c r="A491" s="103">
        <f>ROUND(B491/(1-'Simu - Détaillé'!$I$3),0)</f>
        <v>135000</v>
      </c>
      <c r="B491" s="93">
        <v>118800</v>
      </c>
      <c r="C491" s="96">
        <f t="shared" si="6"/>
        <v>118800</v>
      </c>
      <c r="D491" s="87">
        <v>92545</v>
      </c>
      <c r="E491" s="88">
        <v>74479</v>
      </c>
      <c r="F491" s="32">
        <v>118800</v>
      </c>
      <c r="G491" s="32">
        <v>84191</v>
      </c>
      <c r="H491" s="33">
        <v>66708</v>
      </c>
      <c r="I491" s="37">
        <v>118800</v>
      </c>
      <c r="J491" s="35">
        <v>67372</v>
      </c>
      <c r="K491" s="36">
        <v>54721</v>
      </c>
      <c r="L491" s="29">
        <v>81911</v>
      </c>
      <c r="M491" s="29">
        <v>64869</v>
      </c>
      <c r="N491" s="30">
        <v>51104</v>
      </c>
    </row>
    <row r="492" spans="1:14" customFormat="1" x14ac:dyDescent="0.25">
      <c r="A492" s="103">
        <f>ROUND(B492/(1-'Simu - Détaillé'!$I$3),0)</f>
        <v>135227</v>
      </c>
      <c r="B492" s="93">
        <v>119000</v>
      </c>
      <c r="C492" s="96">
        <f t="shared" si="6"/>
        <v>119000</v>
      </c>
      <c r="D492" s="87">
        <v>92701</v>
      </c>
      <c r="E492" s="88">
        <v>74581</v>
      </c>
      <c r="F492" s="32">
        <v>119000</v>
      </c>
      <c r="G492" s="32">
        <v>84343</v>
      </c>
      <c r="H492" s="33">
        <v>66829</v>
      </c>
      <c r="I492" s="37">
        <v>119000</v>
      </c>
      <c r="J492" s="35">
        <v>67488</v>
      </c>
      <c r="K492" s="36">
        <v>54816</v>
      </c>
      <c r="L492" s="29">
        <v>82050</v>
      </c>
      <c r="M492" s="29">
        <v>64980</v>
      </c>
      <c r="N492" s="30">
        <v>51180</v>
      </c>
    </row>
    <row r="493" spans="1:14" customFormat="1" x14ac:dyDescent="0.25">
      <c r="A493" s="103">
        <f>ROUND(B493/(1-'Simu - Détaillé'!$I$3),0)</f>
        <v>135455</v>
      </c>
      <c r="B493" s="93">
        <v>119200</v>
      </c>
      <c r="C493" s="96">
        <f t="shared" si="6"/>
        <v>119200</v>
      </c>
      <c r="D493" s="87">
        <v>92857</v>
      </c>
      <c r="E493" s="88">
        <v>74682</v>
      </c>
      <c r="F493" s="32">
        <v>119200</v>
      </c>
      <c r="G493" s="32">
        <v>84494</v>
      </c>
      <c r="H493" s="33">
        <v>66948</v>
      </c>
      <c r="I493" s="37">
        <v>119200</v>
      </c>
      <c r="J493" s="35">
        <v>67603</v>
      </c>
      <c r="K493" s="36">
        <v>54909</v>
      </c>
      <c r="L493" s="29">
        <v>82190</v>
      </c>
      <c r="M493" s="29">
        <v>65092</v>
      </c>
      <c r="N493" s="30">
        <v>51258</v>
      </c>
    </row>
    <row r="494" spans="1:14" customFormat="1" x14ac:dyDescent="0.25">
      <c r="A494" s="103">
        <f>ROUND(B494/(1-'Simu - Détaillé'!$I$3),0)</f>
        <v>135682</v>
      </c>
      <c r="B494" s="93">
        <v>119400</v>
      </c>
      <c r="C494" s="96">
        <f t="shared" si="6"/>
        <v>119400</v>
      </c>
      <c r="D494" s="87">
        <v>93013</v>
      </c>
      <c r="E494" s="88">
        <v>74784</v>
      </c>
      <c r="F494" s="32">
        <v>119400</v>
      </c>
      <c r="G494" s="32">
        <v>84647</v>
      </c>
      <c r="H494" s="33">
        <v>67070</v>
      </c>
      <c r="I494" s="37">
        <v>119400</v>
      </c>
      <c r="J494" s="35">
        <v>67719</v>
      </c>
      <c r="K494" s="36">
        <v>55004</v>
      </c>
      <c r="L494" s="29">
        <v>82329</v>
      </c>
      <c r="M494" s="29">
        <v>65203</v>
      </c>
      <c r="N494" s="30">
        <v>51334</v>
      </c>
    </row>
    <row r="495" spans="1:14" customFormat="1" x14ac:dyDescent="0.25">
      <c r="A495" s="103">
        <f>ROUND(B495/(1-'Simu - Détaillé'!$I$3),0)</f>
        <v>135909</v>
      </c>
      <c r="B495" s="93">
        <v>119600</v>
      </c>
      <c r="C495" s="96">
        <f t="shared" si="6"/>
        <v>119600</v>
      </c>
      <c r="D495" s="87">
        <v>93168</v>
      </c>
      <c r="E495" s="88">
        <v>74885</v>
      </c>
      <c r="F495" s="32">
        <v>119600</v>
      </c>
      <c r="G495" s="32">
        <v>84799</v>
      </c>
      <c r="H495" s="33">
        <v>67190</v>
      </c>
      <c r="I495" s="37">
        <v>119600</v>
      </c>
      <c r="J495" s="35">
        <v>67835</v>
      </c>
      <c r="K495" s="36">
        <v>55098</v>
      </c>
      <c r="L495" s="29">
        <v>82468</v>
      </c>
      <c r="M495" s="29">
        <v>65315</v>
      </c>
      <c r="N495" s="30">
        <v>51411</v>
      </c>
    </row>
    <row r="496" spans="1:14" customFormat="1" x14ac:dyDescent="0.25">
      <c r="A496" s="103">
        <f>ROUND(B496/(1-'Simu - Détaillé'!$I$3),0)</f>
        <v>136136</v>
      </c>
      <c r="B496" s="93">
        <v>119800</v>
      </c>
      <c r="C496" s="96">
        <f t="shared" ref="C496:C559" si="7">B496</f>
        <v>119800</v>
      </c>
      <c r="D496" s="87">
        <v>93324</v>
      </c>
      <c r="E496" s="88">
        <v>74987</v>
      </c>
      <c r="F496" s="32">
        <v>119800</v>
      </c>
      <c r="G496" s="32">
        <v>84951</v>
      </c>
      <c r="H496" s="33">
        <v>67311</v>
      </c>
      <c r="I496" s="37">
        <v>119800</v>
      </c>
      <c r="J496" s="35">
        <v>67950</v>
      </c>
      <c r="K496" s="36">
        <v>55192</v>
      </c>
      <c r="L496" s="29">
        <v>82607</v>
      </c>
      <c r="M496" s="29">
        <v>65426</v>
      </c>
      <c r="N496" s="30">
        <v>51488</v>
      </c>
    </row>
    <row r="497" spans="1:14" customFormat="1" x14ac:dyDescent="0.25">
      <c r="A497" s="103">
        <f>ROUND(B497/(1-'Simu - Détaillé'!$I$3),0)</f>
        <v>136364</v>
      </c>
      <c r="B497" s="93">
        <v>120000</v>
      </c>
      <c r="C497" s="96">
        <f t="shared" si="7"/>
        <v>120000</v>
      </c>
      <c r="D497" s="87">
        <v>93480</v>
      </c>
      <c r="E497" s="88">
        <v>75089</v>
      </c>
      <c r="F497" s="32">
        <v>120000</v>
      </c>
      <c r="G497" s="32">
        <v>85102</v>
      </c>
      <c r="H497" s="33">
        <v>67430</v>
      </c>
      <c r="I497" s="37">
        <v>120000</v>
      </c>
      <c r="J497" s="35">
        <v>68066</v>
      </c>
      <c r="K497" s="36">
        <v>55286</v>
      </c>
      <c r="L497" s="29">
        <v>82746</v>
      </c>
      <c r="M497" s="29">
        <v>65538</v>
      </c>
      <c r="N497" s="30">
        <v>51565</v>
      </c>
    </row>
    <row r="498" spans="1:14" customFormat="1" x14ac:dyDescent="0.25">
      <c r="A498" s="103">
        <f>ROUND(B498/(1-'Simu - Détaillé'!$I$3),0)</f>
        <v>136591</v>
      </c>
      <c r="B498" s="93">
        <v>120200</v>
      </c>
      <c r="C498" s="96">
        <f t="shared" si="7"/>
        <v>120200</v>
      </c>
      <c r="D498" s="87">
        <v>93636</v>
      </c>
      <c r="E498" s="88">
        <v>75191</v>
      </c>
      <c r="F498" s="32">
        <v>120200</v>
      </c>
      <c r="G498" s="32">
        <v>85255</v>
      </c>
      <c r="H498" s="33">
        <v>67552</v>
      </c>
      <c r="I498" s="37">
        <v>120200</v>
      </c>
      <c r="J498" s="35">
        <v>68182</v>
      </c>
      <c r="K498" s="36">
        <v>55381</v>
      </c>
      <c r="L498" s="29">
        <v>82885</v>
      </c>
      <c r="M498" s="29">
        <v>65649</v>
      </c>
      <c r="N498" s="30">
        <v>51641</v>
      </c>
    </row>
    <row r="499" spans="1:14" customFormat="1" x14ac:dyDescent="0.25">
      <c r="A499" s="103">
        <f>ROUND(B499/(1-'Simu - Détaillé'!$I$3),0)</f>
        <v>136818</v>
      </c>
      <c r="B499" s="93">
        <v>120400</v>
      </c>
      <c r="C499" s="96">
        <f t="shared" si="7"/>
        <v>120400</v>
      </c>
      <c r="D499" s="87">
        <v>93792</v>
      </c>
      <c r="E499" s="88">
        <v>75293</v>
      </c>
      <c r="F499" s="32">
        <v>120400</v>
      </c>
      <c r="G499" s="32">
        <v>85406</v>
      </c>
      <c r="H499" s="33">
        <v>67671</v>
      </c>
      <c r="I499" s="37">
        <v>120400</v>
      </c>
      <c r="J499" s="35">
        <v>68297</v>
      </c>
      <c r="K499" s="36">
        <v>55474</v>
      </c>
      <c r="L499" s="29">
        <v>83024</v>
      </c>
      <c r="M499" s="29">
        <v>65761</v>
      </c>
      <c r="N499" s="30">
        <v>51719</v>
      </c>
    </row>
    <row r="500" spans="1:14" customFormat="1" x14ac:dyDescent="0.25">
      <c r="A500" s="103">
        <f>ROUND(B500/(1-'Simu - Détaillé'!$I$3),0)</f>
        <v>137045</v>
      </c>
      <c r="B500" s="93">
        <v>120600</v>
      </c>
      <c r="C500" s="96">
        <f t="shared" si="7"/>
        <v>120600</v>
      </c>
      <c r="D500" s="87">
        <v>93947</v>
      </c>
      <c r="E500" s="88">
        <v>75394</v>
      </c>
      <c r="F500" s="32">
        <v>120600</v>
      </c>
      <c r="G500" s="32">
        <v>85558</v>
      </c>
      <c r="H500" s="33">
        <v>67792</v>
      </c>
      <c r="I500" s="37">
        <v>120600</v>
      </c>
      <c r="J500" s="35">
        <v>68413</v>
      </c>
      <c r="K500" s="36">
        <v>55569</v>
      </c>
      <c r="L500" s="29">
        <v>83163</v>
      </c>
      <c r="M500" s="29">
        <v>65873</v>
      </c>
      <c r="N500" s="30">
        <v>51796</v>
      </c>
    </row>
    <row r="501" spans="1:14" customFormat="1" x14ac:dyDescent="0.25">
      <c r="A501" s="103">
        <f>ROUND(B501/(1-'Simu - Détaillé'!$I$3),0)</f>
        <v>137273</v>
      </c>
      <c r="B501" s="93">
        <v>120800</v>
      </c>
      <c r="C501" s="96">
        <f t="shared" si="7"/>
        <v>120800</v>
      </c>
      <c r="D501" s="87">
        <v>94103</v>
      </c>
      <c r="E501" s="88">
        <v>75495</v>
      </c>
      <c r="F501" s="32">
        <v>120800</v>
      </c>
      <c r="G501" s="32">
        <v>85711</v>
      </c>
      <c r="H501" s="33">
        <v>67913</v>
      </c>
      <c r="I501" s="37">
        <v>120800</v>
      </c>
      <c r="J501" s="35">
        <v>68529</v>
      </c>
      <c r="K501" s="36">
        <v>55664</v>
      </c>
      <c r="L501" s="29">
        <v>83303</v>
      </c>
      <c r="M501" s="29">
        <v>65984</v>
      </c>
      <c r="N501" s="30">
        <v>51872</v>
      </c>
    </row>
    <row r="502" spans="1:14" customFormat="1" x14ac:dyDescent="0.25">
      <c r="A502" s="103">
        <f>ROUND(B502/(1-'Simu - Détaillé'!$I$3),0)</f>
        <v>137500</v>
      </c>
      <c r="B502" s="93">
        <v>121000</v>
      </c>
      <c r="C502" s="96">
        <f t="shared" si="7"/>
        <v>121000</v>
      </c>
      <c r="D502" s="87">
        <v>94259</v>
      </c>
      <c r="E502" s="88">
        <v>75597</v>
      </c>
      <c r="F502" s="32">
        <v>121000</v>
      </c>
      <c r="G502" s="32">
        <v>85862</v>
      </c>
      <c r="H502" s="33">
        <v>68033</v>
      </c>
      <c r="I502" s="37">
        <v>121000</v>
      </c>
      <c r="J502" s="35">
        <v>68644</v>
      </c>
      <c r="K502" s="36">
        <v>55757</v>
      </c>
      <c r="L502" s="29">
        <v>83442</v>
      </c>
      <c r="M502" s="29">
        <v>66096</v>
      </c>
      <c r="N502" s="30">
        <v>51950</v>
      </c>
    </row>
    <row r="503" spans="1:14" customFormat="1" x14ac:dyDescent="0.25">
      <c r="A503" s="103">
        <f>ROUND(B503/(1-'Simu - Détaillé'!$I$3),0)</f>
        <v>137727</v>
      </c>
      <c r="B503" s="93">
        <v>121200</v>
      </c>
      <c r="C503" s="96">
        <f t="shared" si="7"/>
        <v>121200</v>
      </c>
      <c r="D503" s="87">
        <v>94415</v>
      </c>
      <c r="E503" s="88">
        <v>75699</v>
      </c>
      <c r="F503" s="32">
        <v>121200</v>
      </c>
      <c r="G503" s="32">
        <v>86016</v>
      </c>
      <c r="H503" s="33">
        <v>68155</v>
      </c>
      <c r="I503" s="37">
        <v>121200</v>
      </c>
      <c r="J503" s="35">
        <v>68760</v>
      </c>
      <c r="K503" s="36">
        <v>55852</v>
      </c>
      <c r="L503" s="29">
        <v>83581</v>
      </c>
      <c r="M503" s="29">
        <v>66207</v>
      </c>
      <c r="N503" s="30">
        <v>52026</v>
      </c>
    </row>
    <row r="504" spans="1:14" customFormat="1" x14ac:dyDescent="0.25">
      <c r="A504" s="103">
        <f>ROUND(B504/(1-'Simu - Détaillé'!$I$3),0)</f>
        <v>137955</v>
      </c>
      <c r="B504" s="93">
        <v>121400</v>
      </c>
      <c r="C504" s="96">
        <f t="shared" si="7"/>
        <v>121400</v>
      </c>
      <c r="D504" s="87">
        <v>94571</v>
      </c>
      <c r="E504" s="88">
        <v>75801</v>
      </c>
      <c r="F504" s="32">
        <v>121400</v>
      </c>
      <c r="G504" s="32">
        <v>86167</v>
      </c>
      <c r="H504" s="33">
        <v>68275</v>
      </c>
      <c r="I504" s="37">
        <v>121400</v>
      </c>
      <c r="J504" s="35">
        <v>68876</v>
      </c>
      <c r="K504" s="36">
        <v>55946</v>
      </c>
      <c r="L504" s="29">
        <v>83720</v>
      </c>
      <c r="M504" s="29">
        <v>66319</v>
      </c>
      <c r="N504" s="30">
        <v>52103</v>
      </c>
    </row>
    <row r="505" spans="1:14" customFormat="1" x14ac:dyDescent="0.25">
      <c r="A505" s="103">
        <f>ROUND(B505/(1-'Simu - Détaillé'!$I$3),0)</f>
        <v>138182</v>
      </c>
      <c r="B505" s="93">
        <v>121600</v>
      </c>
      <c r="C505" s="96">
        <f t="shared" si="7"/>
        <v>121600</v>
      </c>
      <c r="D505" s="87">
        <v>94726</v>
      </c>
      <c r="E505" s="88">
        <v>75902</v>
      </c>
      <c r="F505" s="32">
        <v>121600</v>
      </c>
      <c r="G505" s="32">
        <v>86319</v>
      </c>
      <c r="H505" s="33">
        <v>68395</v>
      </c>
      <c r="I505" s="37">
        <v>121600</v>
      </c>
      <c r="J505" s="35">
        <v>68991</v>
      </c>
      <c r="K505" s="36">
        <v>56040</v>
      </c>
      <c r="L505" s="29">
        <v>83859</v>
      </c>
      <c r="M505" s="29">
        <v>66430</v>
      </c>
      <c r="N505" s="30">
        <v>52180</v>
      </c>
    </row>
    <row r="506" spans="1:14" customFormat="1" x14ac:dyDescent="0.25">
      <c r="A506" s="103">
        <f>ROUND(B506/(1-'Simu - Détaillé'!$I$3),0)</f>
        <v>138409</v>
      </c>
      <c r="B506" s="93">
        <v>121800</v>
      </c>
      <c r="C506" s="96">
        <f t="shared" si="7"/>
        <v>121800</v>
      </c>
      <c r="D506" s="87">
        <v>94882</v>
      </c>
      <c r="E506" s="88">
        <v>76004</v>
      </c>
      <c r="F506" s="32">
        <v>121800</v>
      </c>
      <c r="G506" s="32">
        <v>86472</v>
      </c>
      <c r="H506" s="33">
        <v>68517</v>
      </c>
      <c r="I506" s="37">
        <v>121800</v>
      </c>
      <c r="J506" s="35">
        <v>69107</v>
      </c>
      <c r="K506" s="36">
        <v>56134</v>
      </c>
      <c r="L506" s="29">
        <v>83998</v>
      </c>
      <c r="M506" s="29">
        <v>66542</v>
      </c>
      <c r="N506" s="30">
        <v>52257</v>
      </c>
    </row>
    <row r="507" spans="1:14" customFormat="1" x14ac:dyDescent="0.25">
      <c r="A507" s="103">
        <f>ROUND(B507/(1-'Simu - Détaillé'!$I$3),0)</f>
        <v>138636</v>
      </c>
      <c r="B507" s="93">
        <v>122000</v>
      </c>
      <c r="C507" s="96">
        <f t="shared" si="7"/>
        <v>122000</v>
      </c>
      <c r="D507" s="87">
        <v>95038</v>
      </c>
      <c r="E507" s="88">
        <v>76106</v>
      </c>
      <c r="F507" s="32">
        <v>122000</v>
      </c>
      <c r="G507" s="32">
        <v>86624</v>
      </c>
      <c r="H507" s="33">
        <v>68637</v>
      </c>
      <c r="I507" s="37">
        <v>122000</v>
      </c>
      <c r="J507" s="35">
        <v>69223</v>
      </c>
      <c r="K507" s="36">
        <v>56229</v>
      </c>
      <c r="L507" s="29">
        <v>84137</v>
      </c>
      <c r="M507" s="29">
        <v>66653</v>
      </c>
      <c r="N507" s="30">
        <v>52333</v>
      </c>
    </row>
    <row r="508" spans="1:14" customFormat="1" x14ac:dyDescent="0.25">
      <c r="A508" s="103">
        <f>ROUND(B508/(1-'Simu - Détaillé'!$I$3),0)</f>
        <v>138864</v>
      </c>
      <c r="B508" s="93">
        <v>122200</v>
      </c>
      <c r="C508" s="96">
        <f t="shared" si="7"/>
        <v>122200</v>
      </c>
      <c r="D508" s="87">
        <v>95194</v>
      </c>
      <c r="E508" s="88">
        <v>76208</v>
      </c>
      <c r="F508" s="32">
        <v>122200</v>
      </c>
      <c r="G508" s="32">
        <v>86776</v>
      </c>
      <c r="H508" s="33">
        <v>68758</v>
      </c>
      <c r="I508" s="37">
        <v>122200</v>
      </c>
      <c r="J508" s="35">
        <v>69338</v>
      </c>
      <c r="K508" s="36">
        <v>56323</v>
      </c>
      <c r="L508" s="29">
        <v>84276</v>
      </c>
      <c r="M508" s="29">
        <v>66765</v>
      </c>
      <c r="N508" s="30">
        <v>52411</v>
      </c>
    </row>
    <row r="509" spans="1:14" customFormat="1" x14ac:dyDescent="0.25">
      <c r="A509" s="103">
        <f>ROUND(B509/(1-'Simu - Détaillé'!$I$3),0)</f>
        <v>139091</v>
      </c>
      <c r="B509" s="93">
        <v>122400</v>
      </c>
      <c r="C509" s="96">
        <f t="shared" si="7"/>
        <v>122400</v>
      </c>
      <c r="D509" s="87">
        <v>95350</v>
      </c>
      <c r="E509" s="88">
        <v>76309</v>
      </c>
      <c r="F509" s="32">
        <v>122400</v>
      </c>
      <c r="G509" s="32">
        <v>86927</v>
      </c>
      <c r="H509" s="33">
        <v>68877</v>
      </c>
      <c r="I509" s="37">
        <v>122400</v>
      </c>
      <c r="J509" s="35">
        <v>69454</v>
      </c>
      <c r="K509" s="36">
        <v>56417</v>
      </c>
      <c r="L509" s="29">
        <v>84415</v>
      </c>
      <c r="M509" s="29">
        <v>66877</v>
      </c>
      <c r="N509" s="30">
        <v>52488</v>
      </c>
    </row>
    <row r="510" spans="1:14" customFormat="1" x14ac:dyDescent="0.25">
      <c r="A510" s="103">
        <f>ROUND(B510/(1-'Simu - Détaillé'!$I$3),0)</f>
        <v>139318</v>
      </c>
      <c r="B510" s="93">
        <v>122600</v>
      </c>
      <c r="C510" s="96">
        <f t="shared" si="7"/>
        <v>122600</v>
      </c>
      <c r="D510" s="87">
        <v>95505</v>
      </c>
      <c r="E510" s="88">
        <v>76410</v>
      </c>
      <c r="F510" s="32">
        <v>122600</v>
      </c>
      <c r="G510" s="32">
        <v>87080</v>
      </c>
      <c r="H510" s="33">
        <v>68999</v>
      </c>
      <c r="I510" s="37">
        <v>122600</v>
      </c>
      <c r="J510" s="35">
        <v>69569</v>
      </c>
      <c r="K510" s="36">
        <v>56511</v>
      </c>
      <c r="L510" s="29">
        <v>84555</v>
      </c>
      <c r="M510" s="29">
        <v>66988</v>
      </c>
      <c r="N510" s="30">
        <v>52564</v>
      </c>
    </row>
    <row r="511" spans="1:14" customFormat="1" x14ac:dyDescent="0.25">
      <c r="A511" s="103">
        <f>ROUND(B511/(1-'Simu - Détaillé'!$I$3),0)</f>
        <v>139545</v>
      </c>
      <c r="B511" s="93">
        <v>122800</v>
      </c>
      <c r="C511" s="96">
        <f t="shared" si="7"/>
        <v>122800</v>
      </c>
      <c r="D511" s="87">
        <v>95661</v>
      </c>
      <c r="E511" s="88">
        <v>76512</v>
      </c>
      <c r="F511" s="32">
        <v>122800</v>
      </c>
      <c r="G511" s="32">
        <v>87232</v>
      </c>
      <c r="H511" s="33">
        <v>69119</v>
      </c>
      <c r="I511" s="37">
        <v>122800</v>
      </c>
      <c r="J511" s="35">
        <v>69685</v>
      </c>
      <c r="K511" s="36">
        <v>56605</v>
      </c>
      <c r="L511" s="29">
        <v>84694</v>
      </c>
      <c r="M511" s="29">
        <v>67100</v>
      </c>
      <c r="N511" s="30">
        <v>52642</v>
      </c>
    </row>
    <row r="512" spans="1:14" customFormat="1" x14ac:dyDescent="0.25">
      <c r="A512" s="103">
        <f>ROUND(B512/(1-'Simu - Détaillé'!$I$3),0)</f>
        <v>139773</v>
      </c>
      <c r="B512" s="93">
        <v>123000</v>
      </c>
      <c r="C512" s="96">
        <f t="shared" si="7"/>
        <v>123000</v>
      </c>
      <c r="D512" s="87">
        <v>95817</v>
      </c>
      <c r="E512" s="88">
        <v>76614</v>
      </c>
      <c r="F512" s="32">
        <v>123000</v>
      </c>
      <c r="G512" s="32">
        <v>87384</v>
      </c>
      <c r="H512" s="33">
        <v>69240</v>
      </c>
      <c r="I512" s="37">
        <v>123000</v>
      </c>
      <c r="J512" s="35">
        <v>69801</v>
      </c>
      <c r="K512" s="36">
        <v>56700</v>
      </c>
      <c r="L512" s="29">
        <v>84833</v>
      </c>
      <c r="M512" s="29">
        <v>67211</v>
      </c>
      <c r="N512" s="30">
        <v>52718</v>
      </c>
    </row>
    <row r="513" spans="1:14" customFormat="1" x14ac:dyDescent="0.25">
      <c r="A513" s="103">
        <f>ROUND(B513/(1-'Simu - Détaillé'!$I$3),0)</f>
        <v>140000</v>
      </c>
      <c r="B513" s="93">
        <v>123200</v>
      </c>
      <c r="C513" s="96">
        <f t="shared" si="7"/>
        <v>123200</v>
      </c>
      <c r="D513" s="87">
        <v>95973</v>
      </c>
      <c r="E513" s="88">
        <v>76716</v>
      </c>
      <c r="F513" s="32">
        <v>123200</v>
      </c>
      <c r="G513" s="32">
        <v>87536</v>
      </c>
      <c r="H513" s="33">
        <v>69360</v>
      </c>
      <c r="I513" s="37">
        <v>123200</v>
      </c>
      <c r="J513" s="35">
        <v>69916</v>
      </c>
      <c r="K513" s="36">
        <v>56793</v>
      </c>
      <c r="L513" s="29">
        <v>84972</v>
      </c>
      <c r="M513" s="29">
        <v>67323</v>
      </c>
      <c r="N513" s="30">
        <v>52795</v>
      </c>
    </row>
    <row r="514" spans="1:14" customFormat="1" x14ac:dyDescent="0.25">
      <c r="A514" s="103">
        <f>ROUND(B514/(1-'Simu - Détaillé'!$I$3),0)</f>
        <v>140227</v>
      </c>
      <c r="B514" s="93">
        <v>123400</v>
      </c>
      <c r="C514" s="96">
        <f t="shared" si="7"/>
        <v>123400</v>
      </c>
      <c r="D514" s="87">
        <v>96129</v>
      </c>
      <c r="E514" s="88">
        <v>76818</v>
      </c>
      <c r="F514" s="32">
        <v>123400</v>
      </c>
      <c r="G514" s="32">
        <v>87688</v>
      </c>
      <c r="H514" s="33">
        <v>69481</v>
      </c>
      <c r="I514" s="37">
        <v>123400</v>
      </c>
      <c r="J514" s="35">
        <v>70032</v>
      </c>
      <c r="K514" s="36">
        <v>55346</v>
      </c>
      <c r="L514" s="29">
        <v>85111</v>
      </c>
      <c r="M514" s="29">
        <v>67434</v>
      </c>
      <c r="N514" s="30">
        <v>52872</v>
      </c>
    </row>
    <row r="515" spans="1:14" customFormat="1" x14ac:dyDescent="0.25">
      <c r="A515" s="103">
        <f>ROUND(B515/(1-'Simu - Détaillé'!$I$3),0)</f>
        <v>140455</v>
      </c>
      <c r="B515" s="93">
        <v>123600</v>
      </c>
      <c r="C515" s="96">
        <f t="shared" si="7"/>
        <v>123600</v>
      </c>
      <c r="D515" s="87">
        <v>96284</v>
      </c>
      <c r="E515" s="88">
        <v>76919</v>
      </c>
      <c r="F515" s="32">
        <v>123600</v>
      </c>
      <c r="G515" s="32">
        <v>87840</v>
      </c>
      <c r="H515" s="33">
        <v>69601</v>
      </c>
      <c r="I515" s="37">
        <v>123600</v>
      </c>
      <c r="J515" s="35">
        <v>70148</v>
      </c>
      <c r="K515" s="36">
        <v>55438</v>
      </c>
      <c r="L515" s="29">
        <v>85250</v>
      </c>
      <c r="M515" s="29">
        <v>67546</v>
      </c>
      <c r="N515" s="30">
        <v>52949</v>
      </c>
    </row>
    <row r="516" spans="1:14" customFormat="1" x14ac:dyDescent="0.25">
      <c r="A516" s="103">
        <f>ROUND(B516/(1-'Simu - Détaillé'!$I$3),0)</f>
        <v>140682</v>
      </c>
      <c r="B516" s="93">
        <v>123800</v>
      </c>
      <c r="C516" s="96">
        <f t="shared" si="7"/>
        <v>123800</v>
      </c>
      <c r="D516" s="87">
        <v>96440</v>
      </c>
      <c r="E516" s="88">
        <v>77021</v>
      </c>
      <c r="F516" s="32">
        <v>123800</v>
      </c>
      <c r="G516" s="32">
        <v>87992</v>
      </c>
      <c r="H516" s="33">
        <v>69722</v>
      </c>
      <c r="I516" s="37">
        <v>123800</v>
      </c>
      <c r="J516" s="35">
        <v>70263</v>
      </c>
      <c r="K516" s="36">
        <v>55529</v>
      </c>
      <c r="L516" s="29">
        <v>85389</v>
      </c>
      <c r="M516" s="29">
        <v>67657</v>
      </c>
      <c r="N516" s="30">
        <v>53025</v>
      </c>
    </row>
    <row r="517" spans="1:14" customFormat="1" x14ac:dyDescent="0.25">
      <c r="A517" s="103">
        <f>ROUND(B517/(1-'Simu - Détaillé'!$I$3),0)</f>
        <v>140909</v>
      </c>
      <c r="B517" s="93">
        <v>124000</v>
      </c>
      <c r="C517" s="96">
        <f t="shared" si="7"/>
        <v>124000</v>
      </c>
      <c r="D517" s="87">
        <v>96596</v>
      </c>
      <c r="E517" s="88">
        <v>77123</v>
      </c>
      <c r="F517" s="32">
        <v>124000</v>
      </c>
      <c r="G517" s="32">
        <v>88143</v>
      </c>
      <c r="H517" s="33">
        <v>69842</v>
      </c>
      <c r="I517" s="37">
        <v>124000</v>
      </c>
      <c r="J517" s="35">
        <v>70379</v>
      </c>
      <c r="K517" s="36">
        <v>55621</v>
      </c>
      <c r="L517" s="29">
        <v>85528</v>
      </c>
      <c r="M517" s="29">
        <v>67769</v>
      </c>
      <c r="N517" s="30">
        <v>53103</v>
      </c>
    </row>
    <row r="518" spans="1:14" customFormat="1" x14ac:dyDescent="0.25">
      <c r="A518" s="103">
        <f>ROUND(B518/(1-'Simu - Détaillé'!$I$3),0)</f>
        <v>141136</v>
      </c>
      <c r="B518" s="93">
        <v>124200</v>
      </c>
      <c r="C518" s="96">
        <f t="shared" si="7"/>
        <v>124200</v>
      </c>
      <c r="D518" s="87">
        <v>96752</v>
      </c>
      <c r="E518" s="88">
        <v>77224</v>
      </c>
      <c r="F518" s="32">
        <v>124200</v>
      </c>
      <c r="G518" s="32">
        <v>88296</v>
      </c>
      <c r="H518" s="33">
        <v>69963</v>
      </c>
      <c r="I518" s="37">
        <v>124200</v>
      </c>
      <c r="J518" s="35">
        <v>70495</v>
      </c>
      <c r="K518" s="36">
        <v>55713</v>
      </c>
      <c r="L518" s="29">
        <v>85668</v>
      </c>
      <c r="M518" s="29">
        <v>67881</v>
      </c>
      <c r="N518" s="30">
        <v>53180</v>
      </c>
    </row>
    <row r="519" spans="1:14" customFormat="1" x14ac:dyDescent="0.25">
      <c r="A519" s="103">
        <f>ROUND(B519/(1-'Simu - Détaillé'!$I$3),0)</f>
        <v>141364</v>
      </c>
      <c r="B519" s="93">
        <v>124400</v>
      </c>
      <c r="C519" s="96">
        <f t="shared" si="7"/>
        <v>124400</v>
      </c>
      <c r="D519" s="87">
        <v>96908</v>
      </c>
      <c r="E519" s="88">
        <v>77326</v>
      </c>
      <c r="F519" s="32">
        <v>124400</v>
      </c>
      <c r="G519" s="32">
        <v>88448</v>
      </c>
      <c r="H519" s="33">
        <v>66410</v>
      </c>
      <c r="I519" s="37">
        <v>124400</v>
      </c>
      <c r="J519" s="35">
        <v>70610</v>
      </c>
      <c r="K519" s="36">
        <v>55804</v>
      </c>
      <c r="L519" s="29">
        <v>85807</v>
      </c>
      <c r="M519" s="29">
        <v>67992</v>
      </c>
      <c r="N519" s="30">
        <v>53257</v>
      </c>
    </row>
    <row r="520" spans="1:14" customFormat="1" x14ac:dyDescent="0.25">
      <c r="A520" s="103">
        <f>ROUND(B520/(1-'Simu - Détaillé'!$I$3),0)</f>
        <v>141591</v>
      </c>
      <c r="B520" s="93">
        <v>124600</v>
      </c>
      <c r="C520" s="96">
        <f t="shared" si="7"/>
        <v>124600</v>
      </c>
      <c r="D520" s="87">
        <v>97063</v>
      </c>
      <c r="E520" s="88">
        <v>77427</v>
      </c>
      <c r="F520" s="32">
        <v>124600</v>
      </c>
      <c r="G520" s="32">
        <v>88599</v>
      </c>
      <c r="H520" s="33">
        <v>66524</v>
      </c>
      <c r="I520" s="37">
        <v>124600</v>
      </c>
      <c r="J520" s="35">
        <v>70726</v>
      </c>
      <c r="K520" s="36">
        <v>55896</v>
      </c>
      <c r="L520" s="29">
        <v>85946</v>
      </c>
      <c r="M520" s="29">
        <v>68104</v>
      </c>
      <c r="N520" s="30">
        <v>53334</v>
      </c>
    </row>
    <row r="521" spans="1:14" customFormat="1" x14ac:dyDescent="0.25">
      <c r="A521" s="103">
        <f>ROUND(B521/(1-'Simu - Détaillé'!$I$3),0)</f>
        <v>141818</v>
      </c>
      <c r="B521" s="93">
        <v>124800</v>
      </c>
      <c r="C521" s="96">
        <f t="shared" si="7"/>
        <v>124800</v>
      </c>
      <c r="D521" s="87">
        <v>97219</v>
      </c>
      <c r="E521" s="88">
        <v>77529</v>
      </c>
      <c r="F521" s="32">
        <v>124800</v>
      </c>
      <c r="G521" s="32">
        <v>88752</v>
      </c>
      <c r="H521" s="33">
        <v>66639</v>
      </c>
      <c r="I521" s="37">
        <v>124800</v>
      </c>
      <c r="J521" s="35">
        <v>70842</v>
      </c>
      <c r="K521" s="36">
        <v>55988</v>
      </c>
      <c r="L521" s="29">
        <v>86085</v>
      </c>
      <c r="M521" s="29">
        <v>68215</v>
      </c>
      <c r="N521" s="30">
        <v>53410</v>
      </c>
    </row>
    <row r="522" spans="1:14" customFormat="1" x14ac:dyDescent="0.25">
      <c r="A522" s="103">
        <f>ROUND(B522/(1-'Simu - Détaillé'!$I$3),0)</f>
        <v>142045</v>
      </c>
      <c r="B522" s="93">
        <v>125000</v>
      </c>
      <c r="C522" s="96">
        <f t="shared" si="7"/>
        <v>125000</v>
      </c>
      <c r="D522" s="87">
        <v>97375</v>
      </c>
      <c r="E522" s="88">
        <v>77631</v>
      </c>
      <c r="F522" s="32">
        <v>125000</v>
      </c>
      <c r="G522" s="32">
        <v>88904</v>
      </c>
      <c r="H522" s="33">
        <v>66753</v>
      </c>
      <c r="I522" s="37">
        <v>125000</v>
      </c>
      <c r="J522" s="35">
        <v>70957</v>
      </c>
      <c r="K522" s="36">
        <v>56079</v>
      </c>
      <c r="L522" s="29">
        <v>86224</v>
      </c>
      <c r="M522" s="29">
        <v>68327</v>
      </c>
      <c r="N522" s="30">
        <v>53488</v>
      </c>
    </row>
    <row r="523" spans="1:14" customFormat="1" x14ac:dyDescent="0.25">
      <c r="A523" s="103">
        <f>ROUND(B523/(1-'Simu - Détaillé'!$I$3),0)</f>
        <v>142273</v>
      </c>
      <c r="B523" s="93">
        <v>125200</v>
      </c>
      <c r="C523" s="96">
        <f t="shared" si="7"/>
        <v>125200</v>
      </c>
      <c r="D523" s="87">
        <v>97531</v>
      </c>
      <c r="E523" s="88">
        <v>77733</v>
      </c>
      <c r="F523" s="32">
        <v>125200</v>
      </c>
      <c r="G523" s="32">
        <v>89056</v>
      </c>
      <c r="H523" s="33">
        <v>66867</v>
      </c>
      <c r="I523" s="37">
        <v>125200</v>
      </c>
      <c r="J523" s="35">
        <v>71073</v>
      </c>
      <c r="K523" s="36">
        <v>56171</v>
      </c>
      <c r="L523" s="29">
        <v>86363</v>
      </c>
      <c r="M523" s="29">
        <v>68438</v>
      </c>
      <c r="N523" s="30">
        <v>53564</v>
      </c>
    </row>
    <row r="524" spans="1:14" customFormat="1" x14ac:dyDescent="0.25">
      <c r="A524" s="103">
        <f>ROUND(B524/(1-'Simu - Détaillé'!$I$3),0)</f>
        <v>142500</v>
      </c>
      <c r="B524" s="93">
        <v>125400</v>
      </c>
      <c r="C524" s="96">
        <f t="shared" si="7"/>
        <v>125400</v>
      </c>
      <c r="D524" s="87">
        <v>97687</v>
      </c>
      <c r="E524" s="88">
        <v>77835</v>
      </c>
      <c r="F524" s="32">
        <v>125400</v>
      </c>
      <c r="G524" s="32">
        <v>89209</v>
      </c>
      <c r="H524" s="33">
        <v>66982</v>
      </c>
      <c r="I524" s="37">
        <v>125400</v>
      </c>
      <c r="J524" s="35">
        <v>71189</v>
      </c>
      <c r="K524" s="36">
        <v>56263</v>
      </c>
      <c r="L524" s="29">
        <v>86502</v>
      </c>
      <c r="M524" s="29">
        <v>68550</v>
      </c>
      <c r="N524" s="30">
        <v>53641</v>
      </c>
    </row>
    <row r="525" spans="1:14" customFormat="1" x14ac:dyDescent="0.25">
      <c r="A525" s="103">
        <f>ROUND(B525/(1-'Simu - Détaillé'!$I$3),0)</f>
        <v>142727</v>
      </c>
      <c r="B525" s="93">
        <v>125600</v>
      </c>
      <c r="C525" s="96">
        <f t="shared" si="7"/>
        <v>125600</v>
      </c>
      <c r="D525" s="87">
        <v>97842</v>
      </c>
      <c r="E525" s="88">
        <v>77936</v>
      </c>
      <c r="F525" s="32">
        <v>125600</v>
      </c>
      <c r="G525" s="32">
        <v>89360</v>
      </c>
      <c r="H525" s="33">
        <v>67096</v>
      </c>
      <c r="I525" s="37">
        <v>125600</v>
      </c>
      <c r="J525" s="35">
        <v>71304</v>
      </c>
      <c r="K525" s="36">
        <v>56354</v>
      </c>
      <c r="L525" s="29">
        <v>86641</v>
      </c>
      <c r="M525" s="29">
        <v>68661</v>
      </c>
      <c r="N525" s="30">
        <v>53718</v>
      </c>
    </row>
    <row r="526" spans="1:14" customFormat="1" x14ac:dyDescent="0.25">
      <c r="A526" s="103">
        <f>ROUND(B526/(1-'Simu - Détaillé'!$I$3),0)</f>
        <v>142955</v>
      </c>
      <c r="B526" s="93">
        <v>125800</v>
      </c>
      <c r="C526" s="96">
        <f t="shared" si="7"/>
        <v>125800</v>
      </c>
      <c r="D526" s="87">
        <v>97998</v>
      </c>
      <c r="E526" s="88">
        <v>78037</v>
      </c>
      <c r="F526" s="32">
        <v>125800</v>
      </c>
      <c r="G526" s="32">
        <v>89513</v>
      </c>
      <c r="H526" s="33">
        <v>67211</v>
      </c>
      <c r="I526" s="37">
        <v>125800</v>
      </c>
      <c r="J526" s="35">
        <v>71420</v>
      </c>
      <c r="K526" s="36">
        <v>56446</v>
      </c>
      <c r="L526" s="29">
        <v>86780</v>
      </c>
      <c r="M526" s="29">
        <v>68773</v>
      </c>
      <c r="N526" s="30">
        <v>53795</v>
      </c>
    </row>
    <row r="527" spans="1:14" customFormat="1" x14ac:dyDescent="0.25">
      <c r="A527" s="103">
        <f>ROUND(B527/(1-'Simu - Détaillé'!$I$3),0)</f>
        <v>143182</v>
      </c>
      <c r="B527" s="93">
        <v>126000</v>
      </c>
      <c r="C527" s="96">
        <f t="shared" si="7"/>
        <v>126000</v>
      </c>
      <c r="D527" s="87">
        <v>98154</v>
      </c>
      <c r="E527" s="88">
        <v>78139</v>
      </c>
      <c r="F527" s="32">
        <v>126000</v>
      </c>
      <c r="G527" s="32">
        <v>89664</v>
      </c>
      <c r="H527" s="33">
        <v>67324</v>
      </c>
      <c r="I527" s="37">
        <v>126000</v>
      </c>
      <c r="J527" s="35">
        <v>71536</v>
      </c>
      <c r="K527" s="36">
        <v>56538</v>
      </c>
      <c r="L527" s="29">
        <v>86920</v>
      </c>
      <c r="M527" s="29">
        <v>68884</v>
      </c>
      <c r="N527" s="30">
        <v>53871</v>
      </c>
    </row>
    <row r="528" spans="1:14" customFormat="1" x14ac:dyDescent="0.25">
      <c r="A528" s="103">
        <f>ROUND(B528/(1-'Simu - Détaillé'!$I$3),0)</f>
        <v>143409</v>
      </c>
      <c r="B528" s="93">
        <v>126200</v>
      </c>
      <c r="C528" s="96">
        <f t="shared" si="7"/>
        <v>126200</v>
      </c>
      <c r="D528" s="87">
        <v>98310</v>
      </c>
      <c r="E528" s="88">
        <v>78241</v>
      </c>
      <c r="F528" s="32">
        <v>126200</v>
      </c>
      <c r="G528" s="32">
        <v>89817</v>
      </c>
      <c r="H528" s="33">
        <v>67439</v>
      </c>
      <c r="I528" s="37">
        <v>126200</v>
      </c>
      <c r="J528" s="35">
        <v>71651</v>
      </c>
      <c r="K528" s="36">
        <v>56630</v>
      </c>
      <c r="L528" s="29">
        <v>87059</v>
      </c>
      <c r="M528" s="29">
        <v>68996</v>
      </c>
      <c r="N528" s="30">
        <v>53949</v>
      </c>
    </row>
    <row r="529" spans="1:14" customFormat="1" x14ac:dyDescent="0.25">
      <c r="A529" s="103">
        <f>ROUND(B529/(1-'Simu - Détaillé'!$I$3),0)</f>
        <v>143636</v>
      </c>
      <c r="B529" s="93">
        <v>126400</v>
      </c>
      <c r="C529" s="96">
        <f t="shared" si="7"/>
        <v>126400</v>
      </c>
      <c r="D529" s="87">
        <v>98466</v>
      </c>
      <c r="E529" s="88">
        <v>78343</v>
      </c>
      <c r="F529" s="32">
        <v>126400</v>
      </c>
      <c r="G529" s="32">
        <v>89970</v>
      </c>
      <c r="H529" s="33">
        <v>67554</v>
      </c>
      <c r="I529" s="37">
        <v>126400</v>
      </c>
      <c r="J529" s="35">
        <v>71767</v>
      </c>
      <c r="K529" s="36">
        <v>56722</v>
      </c>
      <c r="L529" s="29">
        <v>87198</v>
      </c>
      <c r="M529" s="29">
        <v>69108</v>
      </c>
      <c r="N529" s="30">
        <v>54026</v>
      </c>
    </row>
    <row r="530" spans="1:14" customFormat="1" x14ac:dyDescent="0.25">
      <c r="A530" s="103">
        <f>ROUND(B530/(1-'Simu - Détaillé'!$I$3),0)</f>
        <v>143864</v>
      </c>
      <c r="B530" s="93">
        <v>126600</v>
      </c>
      <c r="C530" s="96">
        <f t="shared" si="7"/>
        <v>126600</v>
      </c>
      <c r="D530" s="87">
        <v>98621</v>
      </c>
      <c r="E530" s="88">
        <v>78444</v>
      </c>
      <c r="F530" s="32">
        <v>126600</v>
      </c>
      <c r="G530" s="32">
        <v>90121</v>
      </c>
      <c r="H530" s="33">
        <v>67668</v>
      </c>
      <c r="I530" s="37">
        <v>126600</v>
      </c>
      <c r="J530" s="35">
        <v>71883</v>
      </c>
      <c r="K530" s="36">
        <v>56814</v>
      </c>
      <c r="L530" s="29">
        <v>87337</v>
      </c>
      <c r="M530" s="29">
        <v>69219</v>
      </c>
      <c r="N530" s="30">
        <v>54102</v>
      </c>
    </row>
    <row r="531" spans="1:14" customFormat="1" x14ac:dyDescent="0.25">
      <c r="A531" s="103">
        <f>ROUND(B531/(1-'Simu - Détaillé'!$I$3),0)</f>
        <v>144091</v>
      </c>
      <c r="B531" s="93">
        <v>126800</v>
      </c>
      <c r="C531" s="96">
        <f t="shared" si="7"/>
        <v>126800</v>
      </c>
      <c r="D531" s="87">
        <v>98777</v>
      </c>
      <c r="E531" s="88">
        <v>78546</v>
      </c>
      <c r="F531" s="32">
        <v>126800</v>
      </c>
      <c r="G531" s="32">
        <v>90273</v>
      </c>
      <c r="H531" s="33">
        <v>67782</v>
      </c>
      <c r="I531" s="37">
        <v>126800</v>
      </c>
      <c r="J531" s="35">
        <v>71998</v>
      </c>
      <c r="K531" s="36">
        <v>56905</v>
      </c>
      <c r="L531" s="29">
        <v>87476</v>
      </c>
      <c r="M531" s="29">
        <v>69331</v>
      </c>
      <c r="N531" s="30">
        <v>54180</v>
      </c>
    </row>
    <row r="532" spans="1:14" customFormat="1" x14ac:dyDescent="0.25">
      <c r="A532" s="103">
        <f>ROUND(B532/(1-'Simu - Détaillé'!$I$3),0)</f>
        <v>144318</v>
      </c>
      <c r="B532" s="93">
        <v>127000</v>
      </c>
      <c r="C532" s="96">
        <f t="shared" si="7"/>
        <v>127000</v>
      </c>
      <c r="D532" s="87">
        <v>98933</v>
      </c>
      <c r="E532" s="88">
        <v>78648</v>
      </c>
      <c r="F532" s="32">
        <v>127000</v>
      </c>
      <c r="G532" s="32">
        <v>90424</v>
      </c>
      <c r="H532" s="33">
        <v>67895</v>
      </c>
      <c r="I532" s="37">
        <v>127000</v>
      </c>
      <c r="J532" s="35">
        <v>72114</v>
      </c>
      <c r="K532" s="36">
        <v>56997</v>
      </c>
      <c r="L532" s="29">
        <v>87615</v>
      </c>
      <c r="M532" s="29">
        <v>69442</v>
      </c>
      <c r="N532" s="30">
        <v>54256</v>
      </c>
    </row>
    <row r="533" spans="1:14" customFormat="1" x14ac:dyDescent="0.25">
      <c r="A533" s="103">
        <f>ROUND(B533/(1-'Simu - Détaillé'!$I$3),0)</f>
        <v>144545</v>
      </c>
      <c r="B533" s="93">
        <v>127200</v>
      </c>
      <c r="C533" s="96">
        <f t="shared" si="7"/>
        <v>127200</v>
      </c>
      <c r="D533" s="87">
        <v>99089</v>
      </c>
      <c r="E533" s="88">
        <v>78750</v>
      </c>
      <c r="F533" s="32">
        <v>127200</v>
      </c>
      <c r="G533" s="32">
        <v>90578</v>
      </c>
      <c r="H533" s="33">
        <v>68011</v>
      </c>
      <c r="I533" s="37">
        <v>127200</v>
      </c>
      <c r="J533" s="35">
        <v>72230</v>
      </c>
      <c r="K533" s="36">
        <v>57089</v>
      </c>
      <c r="L533" s="29">
        <v>87754</v>
      </c>
      <c r="M533" s="29">
        <v>69554</v>
      </c>
      <c r="N533" s="30">
        <v>54333</v>
      </c>
    </row>
    <row r="534" spans="1:14" customFormat="1" x14ac:dyDescent="0.25">
      <c r="A534" s="103">
        <f>ROUND(B534/(1-'Simu - Détaillé'!$I$3),0)</f>
        <v>144773</v>
      </c>
      <c r="B534" s="93">
        <v>127400</v>
      </c>
      <c r="C534" s="96">
        <f t="shared" si="7"/>
        <v>127400</v>
      </c>
      <c r="D534" s="87">
        <v>99245</v>
      </c>
      <c r="E534" s="88">
        <v>78851</v>
      </c>
      <c r="F534" s="32">
        <v>127400</v>
      </c>
      <c r="G534" s="32">
        <v>90728</v>
      </c>
      <c r="H534" s="33">
        <v>68124</v>
      </c>
      <c r="I534" s="37">
        <v>127400</v>
      </c>
      <c r="J534" s="35">
        <v>72345</v>
      </c>
      <c r="K534" s="36">
        <v>57180</v>
      </c>
      <c r="L534" s="29">
        <v>87893</v>
      </c>
      <c r="M534" s="29">
        <v>69665</v>
      </c>
      <c r="N534" s="30">
        <v>54410</v>
      </c>
    </row>
    <row r="535" spans="1:14" customFormat="1" x14ac:dyDescent="0.25">
      <c r="A535" s="103">
        <f>ROUND(B535/(1-'Simu - Détaillé'!$I$3),0)</f>
        <v>145000</v>
      </c>
      <c r="B535" s="93">
        <v>127600</v>
      </c>
      <c r="C535" s="96">
        <f t="shared" si="7"/>
        <v>127600</v>
      </c>
      <c r="D535" s="87">
        <v>99400</v>
      </c>
      <c r="E535" s="88">
        <v>78952</v>
      </c>
      <c r="F535" s="32">
        <v>127600</v>
      </c>
      <c r="G535" s="32">
        <v>90881</v>
      </c>
      <c r="H535" s="33">
        <v>68239</v>
      </c>
      <c r="I535" s="37">
        <v>127600</v>
      </c>
      <c r="J535" s="35">
        <v>72461</v>
      </c>
      <c r="K535" s="36">
        <v>57272</v>
      </c>
      <c r="L535" s="29">
        <v>88033</v>
      </c>
      <c r="M535" s="29">
        <v>69777</v>
      </c>
      <c r="N535" s="30">
        <v>54487</v>
      </c>
    </row>
    <row r="536" spans="1:14" customFormat="1" x14ac:dyDescent="0.25">
      <c r="A536" s="103">
        <f>ROUND(B536/(1-'Simu - Détaillé'!$I$3),0)</f>
        <v>145227</v>
      </c>
      <c r="B536" s="93">
        <v>127800</v>
      </c>
      <c r="C536" s="96">
        <f t="shared" si="7"/>
        <v>127800</v>
      </c>
      <c r="D536" s="87">
        <v>99556</v>
      </c>
      <c r="E536" s="88">
        <v>79054</v>
      </c>
      <c r="F536" s="32">
        <v>127800</v>
      </c>
      <c r="G536" s="32">
        <v>91033</v>
      </c>
      <c r="H536" s="33">
        <v>68353</v>
      </c>
      <c r="I536" s="37">
        <v>127800</v>
      </c>
      <c r="J536" s="35">
        <v>72577</v>
      </c>
      <c r="K536" s="36">
        <v>57364</v>
      </c>
      <c r="L536" s="29">
        <v>88172</v>
      </c>
      <c r="M536" s="29">
        <v>69888</v>
      </c>
      <c r="N536" s="30">
        <v>54563</v>
      </c>
    </row>
    <row r="537" spans="1:14" customFormat="1" x14ac:dyDescent="0.25">
      <c r="A537" s="103">
        <f>ROUND(B537/(1-'Simu - Détaillé'!$I$3),0)</f>
        <v>145455</v>
      </c>
      <c r="B537" s="93">
        <v>128000</v>
      </c>
      <c r="C537" s="96">
        <f t="shared" si="7"/>
        <v>128000</v>
      </c>
      <c r="D537" s="87">
        <v>99712</v>
      </c>
      <c r="E537" s="88">
        <v>79156</v>
      </c>
      <c r="F537" s="32">
        <v>128000</v>
      </c>
      <c r="G537" s="32">
        <v>91185</v>
      </c>
      <c r="H537" s="33">
        <v>68467</v>
      </c>
      <c r="I537" s="37">
        <v>128000</v>
      </c>
      <c r="J537" s="35">
        <v>72692</v>
      </c>
      <c r="K537" s="36">
        <v>57455</v>
      </c>
      <c r="L537" s="29">
        <v>88311</v>
      </c>
      <c r="M537" s="29">
        <v>70000</v>
      </c>
      <c r="N537" s="30">
        <v>54641</v>
      </c>
    </row>
    <row r="538" spans="1:14" customFormat="1" x14ac:dyDescent="0.25">
      <c r="A538" s="103">
        <f>ROUND(B538/(1-'Simu - Détaillé'!$I$3),0)</f>
        <v>145682</v>
      </c>
      <c r="B538" s="93">
        <v>128200</v>
      </c>
      <c r="C538" s="96">
        <f t="shared" si="7"/>
        <v>128200</v>
      </c>
      <c r="D538" s="87">
        <v>99868</v>
      </c>
      <c r="E538" s="88">
        <v>79258</v>
      </c>
      <c r="F538" s="32">
        <v>128200</v>
      </c>
      <c r="G538" s="32">
        <v>91338</v>
      </c>
      <c r="H538" s="33">
        <v>68582</v>
      </c>
      <c r="I538" s="37">
        <v>128200</v>
      </c>
      <c r="J538" s="35">
        <v>72808</v>
      </c>
      <c r="K538" s="36">
        <v>57547</v>
      </c>
      <c r="L538" s="29">
        <v>88450</v>
      </c>
      <c r="M538" s="29">
        <v>70112</v>
      </c>
      <c r="N538" s="30">
        <v>54718</v>
      </c>
    </row>
    <row r="539" spans="1:14" customFormat="1" x14ac:dyDescent="0.25">
      <c r="A539" s="103">
        <f>ROUND(B539/(1-'Simu - Détaillé'!$I$3),0)</f>
        <v>145909</v>
      </c>
      <c r="B539" s="93">
        <v>128400</v>
      </c>
      <c r="C539" s="96">
        <f t="shared" si="7"/>
        <v>128400</v>
      </c>
      <c r="D539" s="87">
        <v>100024</v>
      </c>
      <c r="E539" s="88">
        <v>79360</v>
      </c>
      <c r="F539" s="32">
        <v>128400</v>
      </c>
      <c r="G539" s="32">
        <v>91489</v>
      </c>
      <c r="H539" s="33">
        <v>68695</v>
      </c>
      <c r="I539" s="37">
        <v>128400</v>
      </c>
      <c r="J539" s="35">
        <v>72924</v>
      </c>
      <c r="K539" s="36">
        <v>57639</v>
      </c>
      <c r="L539" s="29">
        <v>88589</v>
      </c>
      <c r="M539" s="29">
        <v>70223</v>
      </c>
      <c r="N539" s="30">
        <v>54794</v>
      </c>
    </row>
    <row r="540" spans="1:14" customFormat="1" x14ac:dyDescent="0.25">
      <c r="A540" s="103">
        <f>ROUND(B540/(1-'Simu - Détaillé'!$I$3),0)</f>
        <v>146136</v>
      </c>
      <c r="B540" s="93">
        <v>128600</v>
      </c>
      <c r="C540" s="96">
        <f t="shared" si="7"/>
        <v>128600</v>
      </c>
      <c r="D540" s="87">
        <v>100179</v>
      </c>
      <c r="E540" s="88">
        <v>79461</v>
      </c>
      <c r="F540" s="32">
        <v>128600</v>
      </c>
      <c r="G540" s="32">
        <v>91641</v>
      </c>
      <c r="H540" s="33">
        <v>68810</v>
      </c>
      <c r="I540" s="37">
        <v>128600</v>
      </c>
      <c r="J540" s="35">
        <v>73039</v>
      </c>
      <c r="K540" s="36">
        <v>57730</v>
      </c>
      <c r="L540" s="29">
        <v>88728</v>
      </c>
      <c r="M540" s="29">
        <v>70335</v>
      </c>
      <c r="N540" s="30">
        <v>54872</v>
      </c>
    </row>
    <row r="541" spans="1:14" customFormat="1" x14ac:dyDescent="0.25">
      <c r="A541" s="103">
        <f>ROUND(B541/(1-'Simu - Détaillé'!$I$3),0)</f>
        <v>146364</v>
      </c>
      <c r="B541" s="93">
        <v>128800</v>
      </c>
      <c r="C541" s="96">
        <f t="shared" si="7"/>
        <v>128800</v>
      </c>
      <c r="D541" s="87">
        <v>100335</v>
      </c>
      <c r="E541" s="88">
        <v>79563</v>
      </c>
      <c r="F541" s="32">
        <v>128800</v>
      </c>
      <c r="G541" s="32">
        <v>91793</v>
      </c>
      <c r="H541" s="33">
        <v>68924</v>
      </c>
      <c r="I541" s="37">
        <v>128800</v>
      </c>
      <c r="J541" s="35">
        <v>73155</v>
      </c>
      <c r="K541" s="36">
        <v>57822</v>
      </c>
      <c r="L541" s="29">
        <v>88867</v>
      </c>
      <c r="M541" s="29">
        <v>70446</v>
      </c>
      <c r="N541" s="30">
        <v>54948</v>
      </c>
    </row>
    <row r="542" spans="1:14" customFormat="1" x14ac:dyDescent="0.25">
      <c r="A542" s="103">
        <f>ROUND(B542/(1-'Simu - Détaillé'!$I$3),0)</f>
        <v>146591</v>
      </c>
      <c r="B542" s="93">
        <v>129000</v>
      </c>
      <c r="C542" s="96">
        <f t="shared" si="7"/>
        <v>129000</v>
      </c>
      <c r="D542" s="87">
        <v>100491</v>
      </c>
      <c r="E542" s="88">
        <v>79665</v>
      </c>
      <c r="F542" s="32">
        <v>129000</v>
      </c>
      <c r="G542" s="32">
        <v>91946</v>
      </c>
      <c r="H542" s="33">
        <v>69039</v>
      </c>
      <c r="I542" s="37">
        <v>129000</v>
      </c>
      <c r="J542" s="35">
        <v>73271</v>
      </c>
      <c r="K542" s="36">
        <v>57914</v>
      </c>
      <c r="L542" s="29">
        <v>89006</v>
      </c>
      <c r="M542" s="29">
        <v>70558</v>
      </c>
      <c r="N542" s="30">
        <v>55025</v>
      </c>
    </row>
    <row r="543" spans="1:14" customFormat="1" x14ac:dyDescent="0.25">
      <c r="A543" s="103">
        <f>ROUND(B543/(1-'Simu - Détaillé'!$I$3),0)</f>
        <v>146818</v>
      </c>
      <c r="B543" s="93">
        <v>129200</v>
      </c>
      <c r="C543" s="96">
        <f t="shared" si="7"/>
        <v>129200</v>
      </c>
      <c r="D543" s="87">
        <v>100647</v>
      </c>
      <c r="E543" s="88">
        <v>79766</v>
      </c>
      <c r="F543" s="32">
        <v>129200</v>
      </c>
      <c r="G543" s="32">
        <v>92098</v>
      </c>
      <c r="H543" s="33">
        <v>69153</v>
      </c>
      <c r="I543" s="37">
        <v>129200</v>
      </c>
      <c r="J543" s="35">
        <v>73386</v>
      </c>
      <c r="K543" s="36">
        <v>58005</v>
      </c>
      <c r="L543" s="29">
        <v>89146</v>
      </c>
      <c r="M543" s="29">
        <v>70669</v>
      </c>
      <c r="N543" s="30">
        <v>55102</v>
      </c>
    </row>
    <row r="544" spans="1:14" customFormat="1" x14ac:dyDescent="0.25">
      <c r="A544" s="103">
        <f>ROUND(B544/(1-'Simu - Détaillé'!$I$3),0)</f>
        <v>147045</v>
      </c>
      <c r="B544" s="93">
        <v>129400</v>
      </c>
      <c r="C544" s="96">
        <f t="shared" si="7"/>
        <v>129400</v>
      </c>
      <c r="D544" s="87">
        <v>100803</v>
      </c>
      <c r="E544" s="88">
        <v>79868</v>
      </c>
      <c r="F544" s="32">
        <v>129400</v>
      </c>
      <c r="G544" s="32">
        <v>92250</v>
      </c>
      <c r="H544" s="33">
        <v>69267</v>
      </c>
      <c r="I544" s="37">
        <v>129400</v>
      </c>
      <c r="J544" s="35">
        <v>73502</v>
      </c>
      <c r="K544" s="36">
        <v>58097</v>
      </c>
      <c r="L544" s="29">
        <v>89285</v>
      </c>
      <c r="M544" s="29">
        <v>70781</v>
      </c>
      <c r="N544" s="30">
        <v>55179</v>
      </c>
    </row>
    <row r="545" spans="1:14" customFormat="1" x14ac:dyDescent="0.25">
      <c r="A545" s="103">
        <f>ROUND(B545/(1-'Simu - Détaillé'!$I$3),0)</f>
        <v>147273</v>
      </c>
      <c r="B545" s="93">
        <v>129600</v>
      </c>
      <c r="C545" s="96">
        <f t="shared" si="7"/>
        <v>129600</v>
      </c>
      <c r="D545" s="87">
        <v>100958</v>
      </c>
      <c r="E545" s="88">
        <v>79969</v>
      </c>
      <c r="F545" s="32">
        <v>129600</v>
      </c>
      <c r="G545" s="32">
        <v>92403</v>
      </c>
      <c r="H545" s="33">
        <v>69382</v>
      </c>
      <c r="I545" s="37">
        <v>129600</v>
      </c>
      <c r="J545" s="35">
        <v>73618</v>
      </c>
      <c r="K545" s="36">
        <v>58189</v>
      </c>
      <c r="L545" s="29">
        <v>89424</v>
      </c>
      <c r="M545" s="29">
        <v>70892</v>
      </c>
      <c r="N545" s="30">
        <v>55255</v>
      </c>
    </row>
    <row r="546" spans="1:14" customFormat="1" x14ac:dyDescent="0.25">
      <c r="A546" s="103">
        <f>ROUND(B546/(1-'Simu - Détaillé'!$I$3),0)</f>
        <v>147500</v>
      </c>
      <c r="B546" s="93">
        <v>129800</v>
      </c>
      <c r="C546" s="96">
        <f t="shared" si="7"/>
        <v>129800</v>
      </c>
      <c r="D546" s="87">
        <v>101114</v>
      </c>
      <c r="E546" s="88">
        <v>80071</v>
      </c>
      <c r="F546" s="32">
        <v>129800</v>
      </c>
      <c r="G546" s="32">
        <v>92554</v>
      </c>
      <c r="H546" s="33">
        <v>69496</v>
      </c>
      <c r="I546" s="37">
        <v>129800</v>
      </c>
      <c r="J546" s="35">
        <v>73733</v>
      </c>
      <c r="K546" s="36">
        <v>58280</v>
      </c>
      <c r="L546" s="29">
        <v>89563</v>
      </c>
      <c r="M546" s="29">
        <v>71004</v>
      </c>
      <c r="N546" s="30">
        <v>55333</v>
      </c>
    </row>
    <row r="547" spans="1:14" customFormat="1" x14ac:dyDescent="0.25">
      <c r="A547" s="103">
        <f>ROUND(B547/(1-'Simu - Détaillé'!$I$3),0)</f>
        <v>147727</v>
      </c>
      <c r="B547" s="93">
        <v>130000</v>
      </c>
      <c r="C547" s="96">
        <f t="shared" si="7"/>
        <v>130000</v>
      </c>
      <c r="D547" s="87">
        <v>101270</v>
      </c>
      <c r="E547" s="88">
        <v>80173</v>
      </c>
      <c r="F547" s="32">
        <v>130000</v>
      </c>
      <c r="G547" s="32">
        <v>92706</v>
      </c>
      <c r="H547" s="33">
        <v>69610</v>
      </c>
      <c r="I547" s="37">
        <v>130000</v>
      </c>
      <c r="J547" s="35">
        <v>73849</v>
      </c>
      <c r="K547" s="36">
        <v>58372</v>
      </c>
      <c r="L547" s="29">
        <v>89702</v>
      </c>
      <c r="M547" s="29">
        <v>71116</v>
      </c>
      <c r="N547" s="30">
        <v>55410</v>
      </c>
    </row>
    <row r="548" spans="1:14" customFormat="1" x14ac:dyDescent="0.25">
      <c r="A548" s="103">
        <f>ROUND(B548/(1-'Simu - Détaillé'!$I$3),0)</f>
        <v>147955</v>
      </c>
      <c r="B548" s="93">
        <v>130200</v>
      </c>
      <c r="C548" s="96">
        <f t="shared" si="7"/>
        <v>130200</v>
      </c>
      <c r="D548" s="87">
        <v>101426</v>
      </c>
      <c r="E548" s="88">
        <v>80275</v>
      </c>
      <c r="F548" s="32">
        <v>130200</v>
      </c>
      <c r="G548" s="32">
        <v>92859</v>
      </c>
      <c r="H548" s="33">
        <v>69725</v>
      </c>
      <c r="I548" s="37">
        <v>130200</v>
      </c>
      <c r="J548" s="35">
        <v>73965</v>
      </c>
      <c r="K548" s="36">
        <v>58464</v>
      </c>
      <c r="L548" s="29">
        <v>89841</v>
      </c>
      <c r="M548" s="29">
        <v>71227</v>
      </c>
      <c r="N548" s="30">
        <v>55487</v>
      </c>
    </row>
    <row r="549" spans="1:14" customFormat="1" x14ac:dyDescent="0.25">
      <c r="A549" s="103">
        <f>ROUND(B549/(1-'Simu - Détaillé'!$I$3),0)</f>
        <v>148182</v>
      </c>
      <c r="B549" s="93">
        <v>130400</v>
      </c>
      <c r="C549" s="96">
        <f t="shared" si="7"/>
        <v>130400</v>
      </c>
      <c r="D549" s="87">
        <v>101582</v>
      </c>
      <c r="E549" s="88">
        <v>80377</v>
      </c>
      <c r="F549" s="32">
        <v>130400</v>
      </c>
      <c r="G549" s="32">
        <v>93010</v>
      </c>
      <c r="H549" s="33">
        <v>69838</v>
      </c>
      <c r="I549" s="37">
        <v>130400</v>
      </c>
      <c r="J549" s="35">
        <v>74080</v>
      </c>
      <c r="K549" s="36">
        <v>58556</v>
      </c>
      <c r="L549" s="29">
        <v>89980</v>
      </c>
      <c r="M549" s="29">
        <v>71339</v>
      </c>
      <c r="N549" s="30">
        <v>55564</v>
      </c>
    </row>
    <row r="550" spans="1:14" customFormat="1" x14ac:dyDescent="0.25">
      <c r="A550" s="103">
        <f>ROUND(B550/(1-'Simu - Détaillé'!$I$3),0)</f>
        <v>148409</v>
      </c>
      <c r="B550" s="93">
        <v>130600</v>
      </c>
      <c r="C550" s="96">
        <f t="shared" si="7"/>
        <v>130600</v>
      </c>
      <c r="D550" s="87">
        <v>101737</v>
      </c>
      <c r="E550" s="88">
        <v>80478</v>
      </c>
      <c r="F550" s="32">
        <v>130600</v>
      </c>
      <c r="G550" s="32">
        <v>93162</v>
      </c>
      <c r="H550" s="33">
        <v>69953</v>
      </c>
      <c r="I550" s="37">
        <v>130600</v>
      </c>
      <c r="J550" s="35">
        <v>74196</v>
      </c>
      <c r="K550" s="36">
        <v>58648</v>
      </c>
      <c r="L550" s="29">
        <v>90119</v>
      </c>
      <c r="M550" s="29">
        <v>71450</v>
      </c>
      <c r="N550" s="30">
        <v>55640</v>
      </c>
    </row>
    <row r="551" spans="1:14" customFormat="1" x14ac:dyDescent="0.25">
      <c r="A551" s="103">
        <f>ROUND(B551/(1-'Simu - Détaillé'!$I$3),0)</f>
        <v>148636</v>
      </c>
      <c r="B551" s="93">
        <v>130800</v>
      </c>
      <c r="C551" s="96">
        <f t="shared" si="7"/>
        <v>130800</v>
      </c>
      <c r="D551" s="87">
        <v>101893</v>
      </c>
      <c r="E551" s="88">
        <v>80579</v>
      </c>
      <c r="F551" s="32">
        <v>130800</v>
      </c>
      <c r="G551" s="32">
        <v>93314</v>
      </c>
      <c r="H551" s="33">
        <v>70067</v>
      </c>
      <c r="I551" s="37">
        <v>130800</v>
      </c>
      <c r="J551" s="35">
        <v>74312</v>
      </c>
      <c r="K551" s="36">
        <v>58740</v>
      </c>
      <c r="L551" s="29">
        <v>90258</v>
      </c>
      <c r="M551" s="29">
        <v>71562</v>
      </c>
      <c r="N551" s="30">
        <v>55718</v>
      </c>
    </row>
    <row r="552" spans="1:14" customFormat="1" x14ac:dyDescent="0.25">
      <c r="A552" s="103">
        <f>ROUND(B552/(1-'Simu - Détaillé'!$I$3),0)</f>
        <v>148864</v>
      </c>
      <c r="B552" s="93">
        <v>131000</v>
      </c>
      <c r="C552" s="96">
        <f t="shared" si="7"/>
        <v>131000</v>
      </c>
      <c r="D552" s="87">
        <v>102049</v>
      </c>
      <c r="E552" s="88">
        <v>80681</v>
      </c>
      <c r="F552" s="32">
        <v>131000</v>
      </c>
      <c r="G552" s="32">
        <v>93466</v>
      </c>
      <c r="H552" s="33">
        <v>70181</v>
      </c>
      <c r="I552" s="37">
        <v>131000</v>
      </c>
      <c r="J552" s="35">
        <v>74427</v>
      </c>
      <c r="K552" s="36">
        <v>58831</v>
      </c>
      <c r="L552" s="29">
        <v>90398</v>
      </c>
      <c r="M552" s="29">
        <v>71673</v>
      </c>
      <c r="N552" s="30">
        <v>55794</v>
      </c>
    </row>
    <row r="553" spans="1:14" customFormat="1" x14ac:dyDescent="0.25">
      <c r="A553" s="103">
        <f>ROUND(B553/(1-'Simu - Détaillé'!$I$3),0)</f>
        <v>149091</v>
      </c>
      <c r="B553" s="93">
        <v>131200</v>
      </c>
      <c r="C553" s="96">
        <f t="shared" si="7"/>
        <v>131200</v>
      </c>
      <c r="D553" s="87">
        <v>102205</v>
      </c>
      <c r="E553" s="88">
        <v>80783</v>
      </c>
      <c r="F553" s="32">
        <v>131200</v>
      </c>
      <c r="G553" s="32">
        <v>93618</v>
      </c>
      <c r="H553" s="33">
        <v>70295</v>
      </c>
      <c r="I553" s="37">
        <v>131200</v>
      </c>
      <c r="J553" s="35">
        <v>74543</v>
      </c>
      <c r="K553" s="36">
        <v>58923</v>
      </c>
      <c r="L553" s="29">
        <v>90537</v>
      </c>
      <c r="M553" s="29">
        <v>71785</v>
      </c>
      <c r="N553" s="30">
        <v>55871</v>
      </c>
    </row>
    <row r="554" spans="1:14" customFormat="1" x14ac:dyDescent="0.25">
      <c r="A554" s="103">
        <f>ROUND(B554/(1-'Simu - Détaillé'!$I$3),0)</f>
        <v>149318</v>
      </c>
      <c r="B554" s="93">
        <v>131400</v>
      </c>
      <c r="C554" s="96">
        <f t="shared" si="7"/>
        <v>131400</v>
      </c>
      <c r="D554" s="87">
        <v>102361</v>
      </c>
      <c r="E554" s="88">
        <v>80885</v>
      </c>
      <c r="F554" s="32">
        <v>131400</v>
      </c>
      <c r="G554" s="32">
        <v>93771</v>
      </c>
      <c r="H554" s="33">
        <v>70410</v>
      </c>
      <c r="I554" s="37">
        <v>131400</v>
      </c>
      <c r="J554" s="35">
        <v>74658</v>
      </c>
      <c r="K554" s="36">
        <v>59014</v>
      </c>
      <c r="L554" s="29">
        <v>90676</v>
      </c>
      <c r="M554" s="29">
        <v>71896</v>
      </c>
      <c r="N554" s="30">
        <v>55948</v>
      </c>
    </row>
    <row r="555" spans="1:14" customFormat="1" x14ac:dyDescent="0.25">
      <c r="A555" s="103">
        <f>ROUND(B555/(1-'Simu - Détaillé'!$I$3),0)</f>
        <v>149545</v>
      </c>
      <c r="B555" s="93">
        <v>131600</v>
      </c>
      <c r="C555" s="96">
        <f t="shared" si="7"/>
        <v>131600</v>
      </c>
      <c r="D555" s="87">
        <v>102516</v>
      </c>
      <c r="E555" s="88">
        <v>80986</v>
      </c>
      <c r="F555" s="32">
        <v>131600</v>
      </c>
      <c r="G555" s="32">
        <v>93922</v>
      </c>
      <c r="H555" s="33">
        <v>70524</v>
      </c>
      <c r="I555" s="37">
        <v>131600</v>
      </c>
      <c r="J555" s="35">
        <v>74774</v>
      </c>
      <c r="K555" s="36">
        <v>59106</v>
      </c>
      <c r="L555" s="29">
        <v>90815</v>
      </c>
      <c r="M555" s="29">
        <v>72008</v>
      </c>
      <c r="N555" s="30">
        <v>56025</v>
      </c>
    </row>
    <row r="556" spans="1:14" customFormat="1" x14ac:dyDescent="0.25">
      <c r="A556" s="103">
        <f>ROUND(B556/(1-'Simu - Détaillé'!$I$3),0)</f>
        <v>149773</v>
      </c>
      <c r="B556" s="93">
        <v>131800</v>
      </c>
      <c r="C556" s="96">
        <f t="shared" si="7"/>
        <v>131800</v>
      </c>
      <c r="D556" s="87">
        <v>102672</v>
      </c>
      <c r="E556" s="88">
        <v>81088</v>
      </c>
      <c r="F556" s="32">
        <v>131800</v>
      </c>
      <c r="G556" s="32">
        <v>94075</v>
      </c>
      <c r="H556" s="33">
        <v>70639</v>
      </c>
      <c r="I556" s="37">
        <v>131800</v>
      </c>
      <c r="J556" s="35">
        <v>74890</v>
      </c>
      <c r="K556" s="36">
        <v>59198</v>
      </c>
      <c r="L556" s="29">
        <v>90954</v>
      </c>
      <c r="M556" s="29">
        <v>72120</v>
      </c>
      <c r="N556" s="30">
        <v>56102</v>
      </c>
    </row>
    <row r="557" spans="1:14" customFormat="1" x14ac:dyDescent="0.25">
      <c r="A557" s="103">
        <f>ROUND(B557/(1-'Simu - Détaillé'!$I$3),0)</f>
        <v>150000</v>
      </c>
      <c r="B557" s="93">
        <v>132000</v>
      </c>
      <c r="C557" s="96">
        <f t="shared" si="7"/>
        <v>132000</v>
      </c>
      <c r="D557" s="87">
        <v>102828</v>
      </c>
      <c r="E557" s="88">
        <v>81190</v>
      </c>
      <c r="F557" s="32">
        <v>132000</v>
      </c>
      <c r="G557" s="32">
        <v>94227</v>
      </c>
      <c r="H557" s="33">
        <v>70753</v>
      </c>
      <c r="I557" s="37">
        <v>132000</v>
      </c>
      <c r="J557" s="35">
        <v>75005</v>
      </c>
      <c r="K557" s="36">
        <v>59289</v>
      </c>
      <c r="L557" s="29">
        <v>91093</v>
      </c>
      <c r="M557" s="29">
        <v>72231</v>
      </c>
      <c r="N557" s="30">
        <v>56179</v>
      </c>
    </row>
    <row r="558" spans="1:14" customFormat="1" x14ac:dyDescent="0.25">
      <c r="A558" s="103">
        <f>ROUND(B558/(1-'Simu - Détaillé'!$I$3),0)</f>
        <v>150227</v>
      </c>
      <c r="B558" s="93">
        <v>132200</v>
      </c>
      <c r="C558" s="96">
        <f t="shared" si="7"/>
        <v>132200</v>
      </c>
      <c r="D558" s="87">
        <v>102984</v>
      </c>
      <c r="E558" s="88">
        <v>81292</v>
      </c>
      <c r="F558" s="32">
        <v>132200</v>
      </c>
      <c r="G558" s="32">
        <v>94378</v>
      </c>
      <c r="H558" s="33">
        <v>70866</v>
      </c>
      <c r="I558" s="37">
        <v>132200</v>
      </c>
      <c r="J558" s="35">
        <v>75121</v>
      </c>
      <c r="K558" s="36">
        <v>59381</v>
      </c>
      <c r="L558" s="29">
        <v>91232</v>
      </c>
      <c r="M558" s="29">
        <v>72343</v>
      </c>
      <c r="N558" s="30">
        <v>56256</v>
      </c>
    </row>
    <row r="559" spans="1:14" customFormat="1" x14ac:dyDescent="0.25">
      <c r="A559" s="103">
        <f>ROUND(B559/(1-'Simu - Détaillé'!$I$3),0)</f>
        <v>150455</v>
      </c>
      <c r="B559" s="93">
        <v>132400</v>
      </c>
      <c r="C559" s="96">
        <f t="shared" si="7"/>
        <v>132400</v>
      </c>
      <c r="D559" s="87">
        <v>103140</v>
      </c>
      <c r="E559" s="88">
        <v>81393</v>
      </c>
      <c r="F559" s="32">
        <v>132400</v>
      </c>
      <c r="G559" s="32">
        <v>94531</v>
      </c>
      <c r="H559" s="33">
        <v>70981</v>
      </c>
      <c r="I559" s="37">
        <v>132400</v>
      </c>
      <c r="J559" s="35">
        <v>75237</v>
      </c>
      <c r="K559" s="36">
        <v>59473</v>
      </c>
      <c r="L559" s="29">
        <v>91371</v>
      </c>
      <c r="M559" s="29">
        <v>72454</v>
      </c>
      <c r="N559" s="30">
        <v>56332</v>
      </c>
    </row>
    <row r="560" spans="1:14" customFormat="1" x14ac:dyDescent="0.25">
      <c r="A560" s="103">
        <f>ROUND(B560/(1-'Simu - Détaillé'!$I$3),0)</f>
        <v>150682</v>
      </c>
      <c r="B560" s="93">
        <v>132600</v>
      </c>
      <c r="C560" s="96">
        <f t="shared" ref="C560:C623" si="8">B560</f>
        <v>132600</v>
      </c>
      <c r="D560" s="87">
        <v>103295</v>
      </c>
      <c r="E560" s="88">
        <v>81494</v>
      </c>
      <c r="F560" s="32">
        <v>132600</v>
      </c>
      <c r="G560" s="32">
        <v>94682</v>
      </c>
      <c r="H560" s="33">
        <v>71095</v>
      </c>
      <c r="I560" s="37">
        <v>132600</v>
      </c>
      <c r="J560" s="35">
        <v>75352</v>
      </c>
      <c r="K560" s="36">
        <v>59564</v>
      </c>
      <c r="L560" s="29">
        <v>91511</v>
      </c>
      <c r="M560" s="29">
        <v>72566</v>
      </c>
      <c r="N560" s="30">
        <v>56410</v>
      </c>
    </row>
    <row r="561" spans="1:14" customFormat="1" x14ac:dyDescent="0.25">
      <c r="A561" s="103">
        <f>ROUND(B561/(1-'Simu - Détaillé'!$I$3),0)</f>
        <v>150909</v>
      </c>
      <c r="B561" s="93">
        <v>132800</v>
      </c>
      <c r="C561" s="96">
        <f t="shared" si="8"/>
        <v>132800</v>
      </c>
      <c r="D561" s="87">
        <v>103451</v>
      </c>
      <c r="E561" s="88">
        <v>81596</v>
      </c>
      <c r="F561" s="32">
        <v>132800</v>
      </c>
      <c r="G561" s="32">
        <v>94835</v>
      </c>
      <c r="H561" s="33">
        <v>71210</v>
      </c>
      <c r="I561" s="37">
        <v>132800</v>
      </c>
      <c r="J561" s="35">
        <v>75468</v>
      </c>
      <c r="K561" s="36">
        <v>59656</v>
      </c>
      <c r="L561" s="29">
        <v>91650</v>
      </c>
      <c r="M561" s="29">
        <v>72677</v>
      </c>
      <c r="N561" s="30">
        <v>56486</v>
      </c>
    </row>
    <row r="562" spans="1:14" customFormat="1" x14ac:dyDescent="0.25">
      <c r="A562" s="103">
        <f>ROUND(B562/(1-'Simu - Détaillé'!$I$3),0)</f>
        <v>151136</v>
      </c>
      <c r="B562" s="93">
        <v>133000</v>
      </c>
      <c r="C562" s="96">
        <f t="shared" si="8"/>
        <v>133000</v>
      </c>
      <c r="D562" s="87">
        <v>103607</v>
      </c>
      <c r="E562" s="88">
        <v>81698</v>
      </c>
      <c r="F562" s="32">
        <v>133000</v>
      </c>
      <c r="G562" s="32">
        <v>94987</v>
      </c>
      <c r="H562" s="33">
        <v>71324</v>
      </c>
      <c r="I562" s="37">
        <v>133000</v>
      </c>
      <c r="J562" s="35">
        <v>75584</v>
      </c>
      <c r="K562" s="36">
        <v>59748</v>
      </c>
      <c r="L562" s="29">
        <v>91789</v>
      </c>
      <c r="M562" s="29">
        <v>72789</v>
      </c>
      <c r="N562" s="30">
        <v>56563</v>
      </c>
    </row>
    <row r="563" spans="1:14" customFormat="1" x14ac:dyDescent="0.25">
      <c r="A563" s="103">
        <f>ROUND(B563/(1-'Simu - Détaillé'!$I$3),0)</f>
        <v>151364</v>
      </c>
      <c r="B563" s="93">
        <v>133200</v>
      </c>
      <c r="C563" s="96">
        <f t="shared" si="8"/>
        <v>133200</v>
      </c>
      <c r="D563" s="87">
        <v>103763</v>
      </c>
      <c r="E563" s="88">
        <v>81800</v>
      </c>
      <c r="F563" s="32">
        <v>133200</v>
      </c>
      <c r="G563" s="32">
        <v>95141</v>
      </c>
      <c r="H563" s="33">
        <v>71440</v>
      </c>
      <c r="I563" s="37">
        <v>133200</v>
      </c>
      <c r="J563" s="35">
        <v>75699</v>
      </c>
      <c r="K563" s="36">
        <v>59839</v>
      </c>
      <c r="L563" s="29">
        <v>91928</v>
      </c>
      <c r="M563" s="29">
        <v>72900</v>
      </c>
      <c r="N563" s="30">
        <v>56640</v>
      </c>
    </row>
    <row r="564" spans="1:14" customFormat="1" x14ac:dyDescent="0.25">
      <c r="A564" s="103">
        <f>ROUND(B564/(1-'Simu - Détaillé'!$I$3),0)</f>
        <v>151591</v>
      </c>
      <c r="B564" s="93">
        <v>133400</v>
      </c>
      <c r="C564" s="96">
        <f t="shared" si="8"/>
        <v>133400</v>
      </c>
      <c r="D564" s="87">
        <v>103919</v>
      </c>
      <c r="E564" s="88">
        <v>81902</v>
      </c>
      <c r="F564" s="32">
        <v>133400</v>
      </c>
      <c r="G564" s="32">
        <v>95292</v>
      </c>
      <c r="H564" s="33">
        <v>71553</v>
      </c>
      <c r="I564" s="37">
        <v>133400</v>
      </c>
      <c r="J564" s="35">
        <v>75815</v>
      </c>
      <c r="K564" s="36">
        <v>59931</v>
      </c>
      <c r="L564" s="29">
        <v>92067</v>
      </c>
      <c r="M564" s="29">
        <v>73012</v>
      </c>
      <c r="N564" s="30">
        <v>56717</v>
      </c>
    </row>
    <row r="565" spans="1:14" customFormat="1" x14ac:dyDescent="0.25">
      <c r="A565" s="103">
        <f>ROUND(B565/(1-'Simu - Détaillé'!$I$3),0)</f>
        <v>151818</v>
      </c>
      <c r="B565" s="93">
        <v>133600</v>
      </c>
      <c r="C565" s="96">
        <f t="shared" si="8"/>
        <v>133600</v>
      </c>
      <c r="D565" s="87">
        <v>104074</v>
      </c>
      <c r="E565" s="88">
        <v>82003</v>
      </c>
      <c r="F565" s="32">
        <v>133600</v>
      </c>
      <c r="G565" s="32">
        <v>95443</v>
      </c>
      <c r="H565" s="33">
        <v>71667</v>
      </c>
      <c r="I565" s="37">
        <v>133600</v>
      </c>
      <c r="J565" s="35">
        <v>75931</v>
      </c>
      <c r="K565" s="36">
        <v>60023</v>
      </c>
      <c r="L565" s="29">
        <v>92206</v>
      </c>
      <c r="M565" s="29">
        <v>73124</v>
      </c>
      <c r="N565" s="30">
        <v>56794</v>
      </c>
    </row>
    <row r="566" spans="1:14" customFormat="1" x14ac:dyDescent="0.25">
      <c r="A566" s="103">
        <f>ROUND(B566/(1-'Simu - Détaillé'!$I$3),0)</f>
        <v>152045</v>
      </c>
      <c r="B566" s="93">
        <v>133800</v>
      </c>
      <c r="C566" s="96">
        <f t="shared" si="8"/>
        <v>133800</v>
      </c>
      <c r="D566" s="87">
        <v>104230</v>
      </c>
      <c r="E566" s="88">
        <v>82105</v>
      </c>
      <c r="F566" s="32">
        <v>133800</v>
      </c>
      <c r="G566" s="32">
        <v>95596</v>
      </c>
      <c r="H566" s="33">
        <v>71782</v>
      </c>
      <c r="I566" s="37">
        <v>133800</v>
      </c>
      <c r="J566" s="35">
        <v>76046</v>
      </c>
      <c r="K566" s="36">
        <v>60114</v>
      </c>
      <c r="L566" s="29">
        <v>92345</v>
      </c>
      <c r="M566" s="29">
        <v>73235</v>
      </c>
      <c r="N566" s="30">
        <v>56871</v>
      </c>
    </row>
    <row r="567" spans="1:14" customFormat="1" x14ac:dyDescent="0.25">
      <c r="A567" s="103">
        <f>ROUND(B567/(1-'Simu - Détaillé'!$I$3),0)</f>
        <v>152273</v>
      </c>
      <c r="B567" s="93">
        <v>134000</v>
      </c>
      <c r="C567" s="96">
        <f t="shared" si="8"/>
        <v>134000</v>
      </c>
      <c r="D567" s="87">
        <v>104386</v>
      </c>
      <c r="E567" s="88">
        <v>82207</v>
      </c>
      <c r="F567" s="32">
        <v>134000</v>
      </c>
      <c r="G567" s="32">
        <v>95747</v>
      </c>
      <c r="H567" s="33">
        <v>71895</v>
      </c>
      <c r="I567" s="37">
        <v>134000</v>
      </c>
      <c r="J567" s="35">
        <v>76162</v>
      </c>
      <c r="K567" s="36">
        <v>60206</v>
      </c>
      <c r="L567" s="29">
        <v>92484</v>
      </c>
      <c r="M567" s="29">
        <v>73347</v>
      </c>
      <c r="N567" s="30">
        <v>56948</v>
      </c>
    </row>
    <row r="568" spans="1:14" customFormat="1" x14ac:dyDescent="0.25">
      <c r="A568" s="103">
        <f>ROUND(B568/(1-'Simu - Détaillé'!$I$3),0)</f>
        <v>152500</v>
      </c>
      <c r="B568" s="93">
        <v>134200</v>
      </c>
      <c r="C568" s="96">
        <f t="shared" si="8"/>
        <v>134200</v>
      </c>
      <c r="D568" s="87">
        <v>104542</v>
      </c>
      <c r="E568" s="88">
        <v>82308</v>
      </c>
      <c r="F568" s="32">
        <v>134200</v>
      </c>
      <c r="G568" s="32">
        <v>95900</v>
      </c>
      <c r="H568" s="33">
        <v>72010</v>
      </c>
      <c r="I568" s="37">
        <v>134200</v>
      </c>
      <c r="J568" s="35">
        <v>76278</v>
      </c>
      <c r="K568" s="36">
        <v>60298</v>
      </c>
      <c r="L568" s="29">
        <v>92623</v>
      </c>
      <c r="M568" s="29">
        <v>73458</v>
      </c>
      <c r="N568" s="30">
        <v>57024</v>
      </c>
    </row>
    <row r="569" spans="1:14" customFormat="1" x14ac:dyDescent="0.25">
      <c r="A569" s="103">
        <f>ROUND(B569/(1-'Simu - Détaillé'!$I$3),0)</f>
        <v>152727</v>
      </c>
      <c r="B569" s="93">
        <v>134400</v>
      </c>
      <c r="C569" s="96">
        <f t="shared" si="8"/>
        <v>134400</v>
      </c>
      <c r="D569" s="87">
        <v>104698</v>
      </c>
      <c r="E569" s="88">
        <v>82410</v>
      </c>
      <c r="F569" s="32">
        <v>134400</v>
      </c>
      <c r="G569" s="32">
        <v>96051</v>
      </c>
      <c r="H569" s="33">
        <v>72123</v>
      </c>
      <c r="I569" s="37">
        <v>134400</v>
      </c>
      <c r="J569" s="35">
        <v>76393</v>
      </c>
      <c r="K569" s="36">
        <v>60389</v>
      </c>
      <c r="L569" s="29">
        <v>92763</v>
      </c>
      <c r="M569" s="29">
        <v>73570</v>
      </c>
      <c r="N569" s="30">
        <v>57102</v>
      </c>
    </row>
    <row r="570" spans="1:14" customFormat="1" x14ac:dyDescent="0.25">
      <c r="A570" s="103">
        <f>ROUND(B570/(1-'Simu - Détaillé'!$I$3),0)</f>
        <v>152955</v>
      </c>
      <c r="B570" s="93">
        <v>134600</v>
      </c>
      <c r="C570" s="96">
        <f t="shared" si="8"/>
        <v>134600</v>
      </c>
      <c r="D570" s="87">
        <v>104853</v>
      </c>
      <c r="E570" s="88">
        <v>82511</v>
      </c>
      <c r="F570" s="32">
        <v>134600</v>
      </c>
      <c r="G570" s="32">
        <v>96203</v>
      </c>
      <c r="H570" s="33">
        <v>72238</v>
      </c>
      <c r="I570" s="37">
        <v>134600</v>
      </c>
      <c r="J570" s="35">
        <v>76509</v>
      </c>
      <c r="K570" s="36">
        <v>60481</v>
      </c>
      <c r="L570" s="29">
        <v>92902</v>
      </c>
      <c r="M570" s="29">
        <v>73681</v>
      </c>
      <c r="N570" s="30">
        <v>57178</v>
      </c>
    </row>
    <row r="571" spans="1:14" customFormat="1" x14ac:dyDescent="0.25">
      <c r="A571" s="103">
        <f>ROUND(B571/(1-'Simu - Détaillé'!$I$3),0)</f>
        <v>153182</v>
      </c>
      <c r="B571" s="93">
        <v>134800</v>
      </c>
      <c r="C571" s="96">
        <f t="shared" si="8"/>
        <v>134800</v>
      </c>
      <c r="D571" s="87">
        <v>105009</v>
      </c>
      <c r="E571" s="88">
        <v>82613</v>
      </c>
      <c r="F571" s="32">
        <v>134800</v>
      </c>
      <c r="G571" s="32">
        <v>96356</v>
      </c>
      <c r="H571" s="33">
        <v>72353</v>
      </c>
      <c r="I571" s="37">
        <v>134800</v>
      </c>
      <c r="J571" s="35">
        <v>76625</v>
      </c>
      <c r="K571" s="36">
        <v>60574</v>
      </c>
      <c r="L571" s="29">
        <v>93041</v>
      </c>
      <c r="M571" s="29">
        <v>73793</v>
      </c>
      <c r="N571" s="30">
        <v>57255</v>
      </c>
    </row>
    <row r="572" spans="1:14" customFormat="1" x14ac:dyDescent="0.25">
      <c r="A572" s="103">
        <f>ROUND(B572/(1-'Simu - Détaillé'!$I$3),0)</f>
        <v>153409</v>
      </c>
      <c r="B572" s="93">
        <v>135000</v>
      </c>
      <c r="C572" s="96">
        <f t="shared" si="8"/>
        <v>135000</v>
      </c>
      <c r="D572" s="87">
        <v>105165</v>
      </c>
      <c r="E572" s="88">
        <v>82715</v>
      </c>
      <c r="F572" s="32">
        <v>135000</v>
      </c>
      <c r="G572" s="32">
        <v>96508</v>
      </c>
      <c r="H572" s="33">
        <v>72467</v>
      </c>
      <c r="I572" s="37">
        <v>135000</v>
      </c>
      <c r="J572" s="35">
        <v>76740</v>
      </c>
      <c r="K572" s="36">
        <v>60665</v>
      </c>
      <c r="L572" s="29">
        <v>93180</v>
      </c>
      <c r="M572" s="29">
        <v>73904</v>
      </c>
      <c r="N572" s="30">
        <v>57332</v>
      </c>
    </row>
    <row r="573" spans="1:14" customFormat="1" x14ac:dyDescent="0.25">
      <c r="A573" s="103">
        <f>ROUND(B573/(1-'Simu - Détaillé'!$I$3),0)</f>
        <v>153636</v>
      </c>
      <c r="B573" s="93">
        <v>135200</v>
      </c>
      <c r="C573" s="96">
        <f t="shared" si="8"/>
        <v>135200</v>
      </c>
      <c r="D573" s="87">
        <v>105321</v>
      </c>
      <c r="E573" s="88">
        <v>82817</v>
      </c>
      <c r="F573" s="32">
        <v>135200</v>
      </c>
      <c r="G573" s="32">
        <v>96660</v>
      </c>
      <c r="H573" s="33">
        <v>72581</v>
      </c>
      <c r="I573" s="37">
        <v>135200</v>
      </c>
      <c r="J573" s="35">
        <v>76856</v>
      </c>
      <c r="K573" s="36">
        <v>60757</v>
      </c>
      <c r="L573" s="29">
        <v>93319</v>
      </c>
      <c r="M573" s="29">
        <v>74016</v>
      </c>
      <c r="N573" s="30">
        <v>57409</v>
      </c>
    </row>
    <row r="574" spans="1:14" customFormat="1" x14ac:dyDescent="0.25">
      <c r="A574" s="103">
        <f>ROUND(B574/(1-'Simu - Détaillé'!$I$3),0)</f>
        <v>153864</v>
      </c>
      <c r="B574" s="93">
        <v>135400</v>
      </c>
      <c r="C574" s="96">
        <f t="shared" si="8"/>
        <v>135400</v>
      </c>
      <c r="D574" s="87">
        <v>105477</v>
      </c>
      <c r="E574" s="88">
        <v>82919</v>
      </c>
      <c r="F574" s="32">
        <v>135400</v>
      </c>
      <c r="G574" s="32">
        <v>96812</v>
      </c>
      <c r="H574" s="33">
        <v>72695</v>
      </c>
      <c r="I574" s="37">
        <v>135400</v>
      </c>
      <c r="J574" s="35">
        <v>76972</v>
      </c>
      <c r="K574" s="36">
        <v>60849</v>
      </c>
      <c r="L574" s="29">
        <v>93458</v>
      </c>
      <c r="M574" s="29">
        <v>74128</v>
      </c>
      <c r="N574" s="30">
        <v>57486</v>
      </c>
    </row>
    <row r="575" spans="1:14" customFormat="1" x14ac:dyDescent="0.25">
      <c r="A575" s="103">
        <f>ROUND(B575/(1-'Simu - Détaillé'!$I$3),0)</f>
        <v>154091</v>
      </c>
      <c r="B575" s="93">
        <v>135600</v>
      </c>
      <c r="C575" s="96">
        <f t="shared" si="8"/>
        <v>135600</v>
      </c>
      <c r="D575" s="87">
        <v>105632</v>
      </c>
      <c r="E575" s="88">
        <v>83020</v>
      </c>
      <c r="F575" s="32">
        <v>135600</v>
      </c>
      <c r="G575" s="32">
        <v>96964</v>
      </c>
      <c r="H575" s="33">
        <v>72810</v>
      </c>
      <c r="I575" s="37">
        <v>135600</v>
      </c>
      <c r="J575" s="35">
        <v>77087</v>
      </c>
      <c r="K575" s="36">
        <v>60940</v>
      </c>
      <c r="L575" s="29">
        <v>93597</v>
      </c>
      <c r="M575" s="29">
        <v>74239</v>
      </c>
      <c r="N575" s="30">
        <v>57563</v>
      </c>
    </row>
    <row r="576" spans="1:14" customFormat="1" x14ac:dyDescent="0.25">
      <c r="A576" s="103">
        <f>ROUND(B576/(1-'Simu - Détaillé'!$I$3),0)</f>
        <v>154318</v>
      </c>
      <c r="B576" s="93">
        <v>135800</v>
      </c>
      <c r="C576" s="96">
        <f t="shared" si="8"/>
        <v>135800</v>
      </c>
      <c r="D576" s="87">
        <v>105788</v>
      </c>
      <c r="E576" s="88">
        <v>83121</v>
      </c>
      <c r="F576" s="32">
        <v>135800</v>
      </c>
      <c r="G576" s="32">
        <v>97115</v>
      </c>
      <c r="H576" s="33">
        <v>72923</v>
      </c>
      <c r="I576" s="37">
        <v>135800</v>
      </c>
      <c r="J576" s="35">
        <v>77203</v>
      </c>
      <c r="K576" s="36">
        <v>61032</v>
      </c>
      <c r="L576" s="29">
        <v>93736</v>
      </c>
      <c r="M576" s="29">
        <v>74351</v>
      </c>
      <c r="N576" s="30">
        <v>57640</v>
      </c>
    </row>
    <row r="577" spans="1:14" customFormat="1" x14ac:dyDescent="0.25">
      <c r="A577" s="103">
        <f>ROUND(B577/(1-'Simu - Détaillé'!$I$3),0)</f>
        <v>154545</v>
      </c>
      <c r="B577" s="93">
        <v>136000</v>
      </c>
      <c r="C577" s="96">
        <f t="shared" si="8"/>
        <v>136000</v>
      </c>
      <c r="D577" s="87">
        <v>105944</v>
      </c>
      <c r="E577" s="88">
        <v>83223</v>
      </c>
      <c r="F577" s="32">
        <v>136000</v>
      </c>
      <c r="G577" s="32">
        <v>97267</v>
      </c>
      <c r="H577" s="33">
        <v>73037</v>
      </c>
      <c r="I577" s="37">
        <v>136000</v>
      </c>
      <c r="J577" s="35">
        <v>77319</v>
      </c>
      <c r="K577" s="36">
        <v>61124</v>
      </c>
      <c r="L577" s="29">
        <v>93876</v>
      </c>
      <c r="M577" s="29">
        <v>74462</v>
      </c>
      <c r="N577" s="30">
        <v>57717</v>
      </c>
    </row>
    <row r="578" spans="1:14" customFormat="1" x14ac:dyDescent="0.25">
      <c r="A578" s="103">
        <f>ROUND(B578/(1-'Simu - Détaillé'!$I$3),0)</f>
        <v>154773</v>
      </c>
      <c r="B578" s="93">
        <v>136200</v>
      </c>
      <c r="C578" s="96">
        <f t="shared" si="8"/>
        <v>136200</v>
      </c>
      <c r="D578" s="87">
        <v>106100</v>
      </c>
      <c r="E578" s="88">
        <v>83325</v>
      </c>
      <c r="F578" s="32">
        <v>136200</v>
      </c>
      <c r="G578" s="32">
        <v>97420</v>
      </c>
      <c r="H578" s="33">
        <v>73152</v>
      </c>
      <c r="I578" s="37">
        <v>136200</v>
      </c>
      <c r="J578" s="35">
        <v>77434</v>
      </c>
      <c r="K578" s="36">
        <v>61215</v>
      </c>
      <c r="L578" s="29">
        <v>94015</v>
      </c>
      <c r="M578" s="29">
        <v>74574</v>
      </c>
      <c r="N578" s="30">
        <v>57794</v>
      </c>
    </row>
    <row r="579" spans="1:14" customFormat="1" x14ac:dyDescent="0.25">
      <c r="A579" s="103">
        <f>ROUND(B579/(1-'Simu - Détaillé'!$I$3),0)</f>
        <v>155000</v>
      </c>
      <c r="B579" s="93">
        <v>136400</v>
      </c>
      <c r="C579" s="96">
        <f t="shared" si="8"/>
        <v>136400</v>
      </c>
      <c r="D579" s="87">
        <v>106256</v>
      </c>
      <c r="E579" s="88">
        <v>83427</v>
      </c>
      <c r="F579" s="32">
        <v>136400</v>
      </c>
      <c r="G579" s="32">
        <v>97573</v>
      </c>
      <c r="H579" s="33">
        <v>73267</v>
      </c>
      <c r="I579" s="37">
        <v>136400</v>
      </c>
      <c r="J579" s="35">
        <v>77550</v>
      </c>
      <c r="K579" s="36">
        <v>61307</v>
      </c>
      <c r="L579" s="29">
        <v>94154</v>
      </c>
      <c r="M579" s="29">
        <v>74685</v>
      </c>
      <c r="N579" s="30">
        <v>57870</v>
      </c>
    </row>
    <row r="580" spans="1:14" customFormat="1" x14ac:dyDescent="0.25">
      <c r="A580" s="103">
        <f>ROUND(B580/(1-'Simu - Détaillé'!$I$3),0)</f>
        <v>155227</v>
      </c>
      <c r="B580" s="93">
        <v>136600</v>
      </c>
      <c r="C580" s="96">
        <f t="shared" si="8"/>
        <v>136600</v>
      </c>
      <c r="D580" s="87">
        <v>106411</v>
      </c>
      <c r="E580" s="88">
        <v>83528</v>
      </c>
      <c r="F580" s="32">
        <v>136600</v>
      </c>
      <c r="G580" s="32">
        <v>97725</v>
      </c>
      <c r="H580" s="33">
        <v>73382</v>
      </c>
      <c r="I580" s="37">
        <v>136600</v>
      </c>
      <c r="J580" s="35">
        <v>77666</v>
      </c>
      <c r="K580" s="36">
        <v>61399</v>
      </c>
      <c r="L580" s="29">
        <v>94293</v>
      </c>
      <c r="M580" s="29">
        <v>74797</v>
      </c>
      <c r="N580" s="30">
        <v>57948</v>
      </c>
    </row>
    <row r="581" spans="1:14" customFormat="1" x14ac:dyDescent="0.25">
      <c r="A581" s="103">
        <f>ROUND(B581/(1-'Simu - Détaillé'!$I$3),0)</f>
        <v>155455</v>
      </c>
      <c r="B581" s="93">
        <v>136800</v>
      </c>
      <c r="C581" s="96">
        <f t="shared" si="8"/>
        <v>136800</v>
      </c>
      <c r="D581" s="87">
        <v>106567</v>
      </c>
      <c r="E581" s="88">
        <v>83630</v>
      </c>
      <c r="F581" s="32">
        <v>136800</v>
      </c>
      <c r="G581" s="32">
        <v>97876</v>
      </c>
      <c r="H581" s="33">
        <v>73495</v>
      </c>
      <c r="I581" s="37">
        <v>136800</v>
      </c>
      <c r="J581" s="35">
        <v>77781</v>
      </c>
      <c r="K581" s="36">
        <v>61490</v>
      </c>
      <c r="L581" s="29">
        <v>94432</v>
      </c>
      <c r="M581" s="29">
        <v>74908</v>
      </c>
      <c r="N581" s="30">
        <v>58024</v>
      </c>
    </row>
    <row r="582" spans="1:14" customFormat="1" x14ac:dyDescent="0.25">
      <c r="A582" s="103">
        <f>ROUND(B582/(1-'Simu - Détaillé'!$I$3),0)</f>
        <v>155682</v>
      </c>
      <c r="B582" s="93">
        <v>137000</v>
      </c>
      <c r="C582" s="96">
        <f t="shared" si="8"/>
        <v>137000</v>
      </c>
      <c r="D582" s="87">
        <v>106723</v>
      </c>
      <c r="E582" s="88">
        <v>83732</v>
      </c>
      <c r="F582" s="32">
        <v>137000</v>
      </c>
      <c r="G582" s="32">
        <v>98029</v>
      </c>
      <c r="H582" s="33">
        <v>73610</v>
      </c>
      <c r="I582" s="37">
        <v>137000</v>
      </c>
      <c r="J582" s="35">
        <v>77897</v>
      </c>
      <c r="K582" s="36">
        <v>61582</v>
      </c>
      <c r="L582" s="29">
        <v>94571</v>
      </c>
      <c r="M582" s="29">
        <v>75020</v>
      </c>
      <c r="N582" s="30">
        <v>58101</v>
      </c>
    </row>
    <row r="583" spans="1:14" customFormat="1" x14ac:dyDescent="0.25">
      <c r="A583" s="103">
        <f>ROUND(B583/(1-'Simu - Détaillé'!$I$3),0)</f>
        <v>155909</v>
      </c>
      <c r="B583" s="93">
        <v>137200</v>
      </c>
      <c r="C583" s="96">
        <f t="shared" si="8"/>
        <v>137200</v>
      </c>
      <c r="D583" s="87">
        <v>106879</v>
      </c>
      <c r="E583" s="88">
        <v>83834</v>
      </c>
      <c r="F583" s="32">
        <v>137200</v>
      </c>
      <c r="G583" s="32">
        <v>98181</v>
      </c>
      <c r="H583" s="33">
        <v>73724</v>
      </c>
      <c r="I583" s="37">
        <v>137200</v>
      </c>
      <c r="J583" s="35">
        <v>78013</v>
      </c>
      <c r="K583" s="36">
        <v>61674</v>
      </c>
      <c r="L583" s="29">
        <v>94710</v>
      </c>
      <c r="M583" s="29">
        <v>75131</v>
      </c>
      <c r="N583" s="30">
        <v>58178</v>
      </c>
    </row>
    <row r="584" spans="1:14" customFormat="1" x14ac:dyDescent="0.25">
      <c r="A584" s="103">
        <f>ROUND(B584/(1-'Simu - Détaillé'!$I$3),0)</f>
        <v>156136</v>
      </c>
      <c r="B584" s="93">
        <v>137400</v>
      </c>
      <c r="C584" s="96">
        <f t="shared" si="8"/>
        <v>137400</v>
      </c>
      <c r="D584" s="87">
        <v>107035</v>
      </c>
      <c r="E584" s="88">
        <v>83935</v>
      </c>
      <c r="F584" s="32">
        <v>137400</v>
      </c>
      <c r="G584" s="32">
        <v>98332</v>
      </c>
      <c r="H584" s="33">
        <v>73838</v>
      </c>
      <c r="I584" s="37">
        <v>137400</v>
      </c>
      <c r="J584" s="35">
        <v>78128</v>
      </c>
      <c r="K584" s="36">
        <v>61765</v>
      </c>
      <c r="L584" s="29">
        <v>94849</v>
      </c>
      <c r="M584" s="29">
        <v>75243</v>
      </c>
      <c r="N584" s="30">
        <v>58255</v>
      </c>
    </row>
    <row r="585" spans="1:14" customFormat="1" x14ac:dyDescent="0.25">
      <c r="A585" s="103">
        <f>ROUND(B585/(1-'Simu - Détaillé'!$I$3),0)</f>
        <v>156364</v>
      </c>
      <c r="B585" s="93">
        <v>137600</v>
      </c>
      <c r="C585" s="96">
        <f t="shared" si="8"/>
        <v>137600</v>
      </c>
      <c r="D585" s="87">
        <v>107190</v>
      </c>
      <c r="E585" s="88">
        <v>84036</v>
      </c>
      <c r="F585" s="32">
        <v>137600</v>
      </c>
      <c r="G585" s="32">
        <v>98484</v>
      </c>
      <c r="H585" s="33">
        <v>73952</v>
      </c>
      <c r="I585" s="37">
        <v>137600</v>
      </c>
      <c r="J585" s="35">
        <v>78244</v>
      </c>
      <c r="K585" s="36">
        <v>61857</v>
      </c>
      <c r="L585" s="29">
        <v>94989</v>
      </c>
      <c r="M585" s="29">
        <v>75355</v>
      </c>
      <c r="N585" s="30">
        <v>58332</v>
      </c>
    </row>
    <row r="586" spans="1:14" customFormat="1" x14ac:dyDescent="0.25">
      <c r="A586" s="103">
        <f>ROUND(B586/(1-'Simu - Détaillé'!$I$3),0)</f>
        <v>156591</v>
      </c>
      <c r="B586" s="93">
        <v>137800</v>
      </c>
      <c r="C586" s="96">
        <f t="shared" si="8"/>
        <v>137800</v>
      </c>
      <c r="D586" s="87">
        <v>107346</v>
      </c>
      <c r="E586" s="88">
        <v>84138</v>
      </c>
      <c r="F586" s="32">
        <v>137800</v>
      </c>
      <c r="G586" s="32">
        <v>98637</v>
      </c>
      <c r="H586" s="33">
        <v>74067</v>
      </c>
      <c r="I586" s="37">
        <v>137800</v>
      </c>
      <c r="J586" s="35">
        <v>78360</v>
      </c>
      <c r="K586" s="36">
        <v>61949</v>
      </c>
      <c r="L586" s="29">
        <v>95128</v>
      </c>
      <c r="M586" s="29">
        <v>75466</v>
      </c>
      <c r="N586" s="30">
        <v>58409</v>
      </c>
    </row>
    <row r="587" spans="1:14" customFormat="1" x14ac:dyDescent="0.25">
      <c r="A587" s="103">
        <f>ROUND(B587/(1-'Simu - Détaillé'!$I$3),0)</f>
        <v>156818</v>
      </c>
      <c r="B587" s="93">
        <v>138000</v>
      </c>
      <c r="C587" s="96">
        <f t="shared" si="8"/>
        <v>138000</v>
      </c>
      <c r="D587" s="87">
        <v>107502</v>
      </c>
      <c r="E587" s="88">
        <v>84240</v>
      </c>
      <c r="F587" s="32">
        <v>138000</v>
      </c>
      <c r="G587" s="32">
        <v>98788</v>
      </c>
      <c r="H587" s="33">
        <v>74180</v>
      </c>
      <c r="I587" s="37">
        <v>138000</v>
      </c>
      <c r="J587" s="35">
        <v>78475</v>
      </c>
      <c r="K587" s="36">
        <v>62040</v>
      </c>
      <c r="L587" s="29">
        <v>95267</v>
      </c>
      <c r="M587" s="29">
        <v>75578</v>
      </c>
      <c r="N587" s="30">
        <v>58486</v>
      </c>
    </row>
    <row r="588" spans="1:14" customFormat="1" x14ac:dyDescent="0.25">
      <c r="A588" s="103">
        <f>ROUND(B588/(1-'Simu - Détaillé'!$I$3),0)</f>
        <v>157045</v>
      </c>
      <c r="B588" s="93">
        <v>138200</v>
      </c>
      <c r="C588" s="96">
        <f t="shared" si="8"/>
        <v>138200</v>
      </c>
      <c r="D588" s="87">
        <v>107658</v>
      </c>
      <c r="E588" s="88">
        <v>84342</v>
      </c>
      <c r="F588" s="32">
        <v>138200</v>
      </c>
      <c r="G588" s="32">
        <v>98941</v>
      </c>
      <c r="H588" s="33">
        <v>74295</v>
      </c>
      <c r="I588" s="37">
        <v>138200</v>
      </c>
      <c r="J588" s="35">
        <v>78591</v>
      </c>
      <c r="K588" s="36">
        <v>62132</v>
      </c>
      <c r="L588" s="29">
        <v>95406</v>
      </c>
      <c r="M588" s="29">
        <v>75689</v>
      </c>
      <c r="N588" s="30">
        <v>58562</v>
      </c>
    </row>
    <row r="589" spans="1:14" customFormat="1" x14ac:dyDescent="0.25">
      <c r="A589" s="103">
        <f>ROUND(B589/(1-'Simu - Détaillé'!$I$3),0)</f>
        <v>157273</v>
      </c>
      <c r="B589" s="93">
        <v>138400</v>
      </c>
      <c r="C589" s="96">
        <f t="shared" si="8"/>
        <v>138400</v>
      </c>
      <c r="D589" s="87">
        <v>107814</v>
      </c>
      <c r="E589" s="88">
        <v>84444</v>
      </c>
      <c r="F589" s="32">
        <v>138400</v>
      </c>
      <c r="G589" s="32">
        <v>99094</v>
      </c>
      <c r="H589" s="33">
        <v>74410</v>
      </c>
      <c r="I589" s="37">
        <v>138400</v>
      </c>
      <c r="J589" s="35">
        <v>78707</v>
      </c>
      <c r="K589" s="36">
        <v>62224</v>
      </c>
      <c r="L589" s="29">
        <v>95545</v>
      </c>
      <c r="M589" s="29">
        <v>75801</v>
      </c>
      <c r="N589" s="30">
        <v>58640</v>
      </c>
    </row>
    <row r="590" spans="1:14" customFormat="1" x14ac:dyDescent="0.25">
      <c r="A590" s="103">
        <f>ROUND(B590/(1-'Simu - Détaillé'!$I$3),0)</f>
        <v>157500</v>
      </c>
      <c r="B590" s="93">
        <v>138600</v>
      </c>
      <c r="C590" s="96">
        <f t="shared" si="8"/>
        <v>138600</v>
      </c>
      <c r="D590" s="87">
        <v>107969</v>
      </c>
      <c r="E590" s="88">
        <v>84545</v>
      </c>
      <c r="F590" s="32">
        <v>138600</v>
      </c>
      <c r="G590" s="32">
        <v>99244</v>
      </c>
      <c r="H590" s="33">
        <v>74523</v>
      </c>
      <c r="I590" s="37">
        <v>138600</v>
      </c>
      <c r="J590" s="35">
        <v>78822</v>
      </c>
      <c r="K590" s="36">
        <v>62315</v>
      </c>
      <c r="L590" s="29">
        <v>95684</v>
      </c>
      <c r="M590" s="29">
        <v>75912</v>
      </c>
      <c r="N590" s="30">
        <v>58716</v>
      </c>
    </row>
    <row r="591" spans="1:14" customFormat="1" x14ac:dyDescent="0.25">
      <c r="A591" s="103">
        <f>ROUND(B591/(1-'Simu - Détaillé'!$I$3),0)</f>
        <v>157727</v>
      </c>
      <c r="B591" s="93">
        <v>138800</v>
      </c>
      <c r="C591" s="96">
        <f t="shared" si="8"/>
        <v>138800</v>
      </c>
      <c r="D591" s="87">
        <v>108125</v>
      </c>
      <c r="E591" s="88">
        <v>84647</v>
      </c>
      <c r="F591" s="32">
        <v>138800</v>
      </c>
      <c r="G591" s="32">
        <v>99397</v>
      </c>
      <c r="H591" s="33">
        <v>74638</v>
      </c>
      <c r="I591" s="37">
        <v>138800</v>
      </c>
      <c r="J591" s="35">
        <v>78938</v>
      </c>
      <c r="K591" s="36">
        <v>62407</v>
      </c>
      <c r="L591" s="29">
        <v>95823</v>
      </c>
      <c r="M591" s="29">
        <v>76024</v>
      </c>
      <c r="N591" s="30">
        <v>58793</v>
      </c>
    </row>
    <row r="592" spans="1:14" customFormat="1" x14ac:dyDescent="0.25">
      <c r="A592" s="103">
        <f>ROUND(B592/(1-'Simu - Détaillé'!$I$3),0)</f>
        <v>157955</v>
      </c>
      <c r="B592" s="93">
        <v>139000</v>
      </c>
      <c r="C592" s="96">
        <f t="shared" si="8"/>
        <v>139000</v>
      </c>
      <c r="D592" s="87">
        <v>108281</v>
      </c>
      <c r="E592" s="88">
        <v>84749</v>
      </c>
      <c r="F592" s="32">
        <v>139000</v>
      </c>
      <c r="G592" s="32">
        <v>99548</v>
      </c>
      <c r="H592" s="33">
        <v>74751</v>
      </c>
      <c r="I592" s="37">
        <v>139000</v>
      </c>
      <c r="J592" s="35">
        <v>79054</v>
      </c>
      <c r="K592" s="36">
        <v>62500</v>
      </c>
      <c r="L592" s="29">
        <v>95962</v>
      </c>
      <c r="M592" s="29">
        <v>76135</v>
      </c>
      <c r="N592" s="30">
        <v>58870</v>
      </c>
    </row>
    <row r="593" spans="1:14" customFormat="1" x14ac:dyDescent="0.25">
      <c r="A593" s="103">
        <f>ROUND(B593/(1-'Simu - Détaillé'!$I$3),0)</f>
        <v>158182</v>
      </c>
      <c r="B593" s="93">
        <v>139200</v>
      </c>
      <c r="C593" s="96">
        <f t="shared" si="8"/>
        <v>139200</v>
      </c>
      <c r="D593" s="87">
        <v>108437</v>
      </c>
      <c r="E593" s="88">
        <v>84850</v>
      </c>
      <c r="F593" s="32">
        <v>139200</v>
      </c>
      <c r="G593" s="32">
        <v>99701</v>
      </c>
      <c r="H593" s="33">
        <v>74866</v>
      </c>
      <c r="I593" s="37">
        <v>139200</v>
      </c>
      <c r="J593" s="35">
        <v>79169</v>
      </c>
      <c r="K593" s="36">
        <v>62591</v>
      </c>
      <c r="L593" s="29">
        <v>96101</v>
      </c>
      <c r="M593" s="29">
        <v>76247</v>
      </c>
      <c r="N593" s="30">
        <v>58947</v>
      </c>
    </row>
    <row r="594" spans="1:14" customFormat="1" x14ac:dyDescent="0.25">
      <c r="A594" s="103">
        <f>ROUND(B594/(1-'Simu - Détaillé'!$I$3),0)</f>
        <v>158409</v>
      </c>
      <c r="B594" s="93">
        <v>139400</v>
      </c>
      <c r="C594" s="96">
        <f t="shared" si="8"/>
        <v>139400</v>
      </c>
      <c r="D594" s="87">
        <v>108593</v>
      </c>
      <c r="E594" s="88">
        <v>84952</v>
      </c>
      <c r="F594" s="32">
        <v>139400</v>
      </c>
      <c r="G594" s="32">
        <v>99853</v>
      </c>
      <c r="H594" s="33">
        <v>74981</v>
      </c>
      <c r="I594" s="37">
        <v>139400</v>
      </c>
      <c r="J594" s="35">
        <v>79285</v>
      </c>
      <c r="K594" s="36">
        <v>62683</v>
      </c>
      <c r="L594" s="29">
        <v>96241</v>
      </c>
      <c r="M594" s="29">
        <v>76359</v>
      </c>
      <c r="N594" s="30">
        <v>59024</v>
      </c>
    </row>
    <row r="595" spans="1:14" customFormat="1" x14ac:dyDescent="0.25">
      <c r="A595" s="103">
        <f>ROUND(B595/(1-'Simu - Détaillé'!$I$3),0)</f>
        <v>158636</v>
      </c>
      <c r="B595" s="93">
        <v>139600</v>
      </c>
      <c r="C595" s="96">
        <f t="shared" si="8"/>
        <v>139600</v>
      </c>
      <c r="D595" s="87">
        <v>108748</v>
      </c>
      <c r="E595" s="88">
        <v>85053</v>
      </c>
      <c r="F595" s="32">
        <v>139600</v>
      </c>
      <c r="G595" s="32">
        <v>100005</v>
      </c>
      <c r="H595" s="33">
        <v>75095</v>
      </c>
      <c r="I595" s="37">
        <v>139600</v>
      </c>
      <c r="J595" s="35">
        <v>79401</v>
      </c>
      <c r="K595" s="36">
        <v>62775</v>
      </c>
      <c r="L595" s="29">
        <v>96380</v>
      </c>
      <c r="M595" s="29">
        <v>76470</v>
      </c>
      <c r="N595" s="30">
        <v>59101</v>
      </c>
    </row>
    <row r="596" spans="1:14" customFormat="1" x14ac:dyDescent="0.25">
      <c r="A596" s="103">
        <f>ROUND(B596/(1-'Simu - Détaillé'!$I$3),0)</f>
        <v>158864</v>
      </c>
      <c r="B596" s="93">
        <v>139800</v>
      </c>
      <c r="C596" s="96">
        <f t="shared" si="8"/>
        <v>139800</v>
      </c>
      <c r="D596" s="87">
        <v>108904</v>
      </c>
      <c r="E596" s="88">
        <v>85155</v>
      </c>
      <c r="F596" s="32">
        <v>139800</v>
      </c>
      <c r="G596" s="32">
        <v>100157</v>
      </c>
      <c r="H596" s="33">
        <v>75209</v>
      </c>
      <c r="I596" s="37">
        <v>139800</v>
      </c>
      <c r="J596" s="35">
        <v>79516</v>
      </c>
      <c r="K596" s="36">
        <v>62866</v>
      </c>
      <c r="L596" s="29">
        <v>96519</v>
      </c>
      <c r="M596" s="29">
        <v>76582</v>
      </c>
      <c r="N596" s="30">
        <v>59178</v>
      </c>
    </row>
    <row r="597" spans="1:14" customFormat="1" x14ac:dyDescent="0.25">
      <c r="A597" s="103">
        <f>ROUND(B597/(1-'Simu - Détaillé'!$I$3),0)</f>
        <v>159091</v>
      </c>
      <c r="B597" s="93">
        <v>140000</v>
      </c>
      <c r="C597" s="96">
        <f t="shared" si="8"/>
        <v>140000</v>
      </c>
      <c r="D597" s="87">
        <v>109060</v>
      </c>
      <c r="E597" s="88">
        <v>85257</v>
      </c>
      <c r="F597" s="32">
        <v>140000</v>
      </c>
      <c r="G597" s="32">
        <v>100310</v>
      </c>
      <c r="H597" s="33">
        <v>75324</v>
      </c>
      <c r="I597" s="37">
        <v>140000</v>
      </c>
      <c r="J597" s="35">
        <v>79632</v>
      </c>
      <c r="K597" s="36">
        <v>62958</v>
      </c>
      <c r="L597" s="29">
        <v>96658</v>
      </c>
      <c r="M597" s="29">
        <v>76693</v>
      </c>
      <c r="N597" s="30">
        <v>59254</v>
      </c>
    </row>
    <row r="598" spans="1:14" customFormat="1" x14ac:dyDescent="0.25">
      <c r="A598" s="103">
        <f>ROUND(B598/(1-'Simu - Détaillé'!$I$3),0)</f>
        <v>159318</v>
      </c>
      <c r="B598" s="93">
        <v>140200</v>
      </c>
      <c r="C598" s="96">
        <f t="shared" si="8"/>
        <v>140200</v>
      </c>
      <c r="D598" s="87">
        <v>109216</v>
      </c>
      <c r="E598" s="88">
        <v>85359</v>
      </c>
      <c r="F598" s="32">
        <v>140200</v>
      </c>
      <c r="G598" s="32">
        <v>100463</v>
      </c>
      <c r="H598" s="33">
        <v>75439</v>
      </c>
      <c r="I598" s="37">
        <v>140200</v>
      </c>
      <c r="J598" s="35">
        <v>79748</v>
      </c>
      <c r="K598" s="36">
        <v>63050</v>
      </c>
      <c r="L598" s="29">
        <v>96797</v>
      </c>
      <c r="M598" s="29">
        <v>76805</v>
      </c>
      <c r="N598" s="30">
        <v>59332</v>
      </c>
    </row>
    <row r="599" spans="1:14" customFormat="1" x14ac:dyDescent="0.25">
      <c r="A599" s="103">
        <f>ROUND(B599/(1-'Simu - Détaillé'!$I$3),0)</f>
        <v>159545</v>
      </c>
      <c r="B599" s="93">
        <v>140400</v>
      </c>
      <c r="C599" s="96">
        <f t="shared" si="8"/>
        <v>140400</v>
      </c>
      <c r="D599" s="87">
        <v>109372</v>
      </c>
      <c r="E599" s="88">
        <v>85461</v>
      </c>
      <c r="F599" s="32">
        <v>140400</v>
      </c>
      <c r="G599" s="32">
        <v>100613</v>
      </c>
      <c r="H599" s="33">
        <v>75551</v>
      </c>
      <c r="I599" s="37">
        <v>140400</v>
      </c>
      <c r="J599" s="35">
        <v>79863</v>
      </c>
      <c r="K599" s="36">
        <v>63141</v>
      </c>
      <c r="L599" s="29">
        <v>96936</v>
      </c>
      <c r="M599" s="29">
        <v>76916</v>
      </c>
      <c r="N599" s="30">
        <v>59408</v>
      </c>
    </row>
    <row r="600" spans="1:14" customFormat="1" x14ac:dyDescent="0.25">
      <c r="A600" s="103">
        <f>ROUND(B600/(1-'Simu - Détaillé'!$I$3),0)</f>
        <v>159773</v>
      </c>
      <c r="B600" s="93">
        <v>140600</v>
      </c>
      <c r="C600" s="96">
        <f t="shared" si="8"/>
        <v>140600</v>
      </c>
      <c r="D600" s="87">
        <v>109527</v>
      </c>
      <c r="E600" s="88">
        <v>85562</v>
      </c>
      <c r="F600" s="32">
        <v>140600</v>
      </c>
      <c r="G600" s="32">
        <v>100765</v>
      </c>
      <c r="H600" s="33">
        <v>75666</v>
      </c>
      <c r="I600" s="37">
        <v>140600</v>
      </c>
      <c r="J600" s="35">
        <v>79979</v>
      </c>
      <c r="K600" s="36">
        <v>63233</v>
      </c>
      <c r="L600" s="29">
        <v>97075</v>
      </c>
      <c r="M600" s="29">
        <v>77028</v>
      </c>
      <c r="N600" s="30">
        <v>59485</v>
      </c>
    </row>
    <row r="601" spans="1:14" customFormat="1" x14ac:dyDescent="0.25">
      <c r="A601" s="103">
        <f>ROUND(B601/(1-'Simu - Détaillé'!$I$3),0)</f>
        <v>160000</v>
      </c>
      <c r="B601" s="93">
        <v>140800</v>
      </c>
      <c r="C601" s="96">
        <f t="shared" si="8"/>
        <v>140800</v>
      </c>
      <c r="D601" s="87">
        <v>109683</v>
      </c>
      <c r="E601" s="88">
        <v>85663</v>
      </c>
      <c r="F601" s="32">
        <v>140800</v>
      </c>
      <c r="G601" s="32">
        <v>100919</v>
      </c>
      <c r="H601" s="33">
        <v>75782</v>
      </c>
      <c r="I601" s="37">
        <v>140800</v>
      </c>
      <c r="J601" s="35">
        <v>80094</v>
      </c>
      <c r="K601" s="36">
        <v>63324</v>
      </c>
      <c r="L601" s="29">
        <v>97214</v>
      </c>
      <c r="M601" s="29">
        <v>77139</v>
      </c>
      <c r="N601" s="30">
        <v>59562</v>
      </c>
    </row>
    <row r="602" spans="1:14" customFormat="1" x14ac:dyDescent="0.25">
      <c r="A602" s="103">
        <f>ROUND(B602/(1-'Simu - Détaillé'!$I$3),0)</f>
        <v>160227</v>
      </c>
      <c r="B602" s="93">
        <v>141000</v>
      </c>
      <c r="C602" s="96">
        <f t="shared" si="8"/>
        <v>141000</v>
      </c>
      <c r="D602" s="87">
        <v>109839</v>
      </c>
      <c r="E602" s="88">
        <v>85765</v>
      </c>
      <c r="F602" s="32">
        <v>141000</v>
      </c>
      <c r="G602" s="32">
        <v>101069</v>
      </c>
      <c r="H602" s="33">
        <v>75894</v>
      </c>
      <c r="I602" s="37">
        <v>141000</v>
      </c>
      <c r="J602" s="35">
        <v>80210</v>
      </c>
      <c r="K602" s="36">
        <v>63416</v>
      </c>
      <c r="L602" s="29">
        <v>97354</v>
      </c>
      <c r="M602" s="29">
        <v>77251</v>
      </c>
      <c r="N602" s="30">
        <v>59639</v>
      </c>
    </row>
    <row r="603" spans="1:14" customFormat="1" x14ac:dyDescent="0.25">
      <c r="A603" s="103">
        <f>ROUND(B603/(1-'Simu - Détaillé'!$I$3),0)</f>
        <v>160455</v>
      </c>
      <c r="B603" s="93">
        <v>141200</v>
      </c>
      <c r="C603" s="96">
        <f t="shared" si="8"/>
        <v>141200</v>
      </c>
      <c r="D603" s="87">
        <v>109995</v>
      </c>
      <c r="E603" s="88">
        <v>85867</v>
      </c>
      <c r="F603" s="32">
        <v>141200</v>
      </c>
      <c r="G603" s="32">
        <v>101222</v>
      </c>
      <c r="H603" s="33">
        <v>76009</v>
      </c>
      <c r="I603" s="37">
        <v>141200</v>
      </c>
      <c r="J603" s="35">
        <v>80326</v>
      </c>
      <c r="K603" s="36">
        <v>63508</v>
      </c>
      <c r="L603" s="29">
        <v>97493</v>
      </c>
      <c r="M603" s="29">
        <v>77363</v>
      </c>
      <c r="N603" s="30">
        <v>59716</v>
      </c>
    </row>
    <row r="604" spans="1:14" customFormat="1" x14ac:dyDescent="0.25">
      <c r="A604" s="103">
        <f>ROUND(B604/(1-'Simu - Détaillé'!$I$3),0)</f>
        <v>160682</v>
      </c>
      <c r="B604" s="93">
        <v>141400</v>
      </c>
      <c r="C604" s="96">
        <f t="shared" si="8"/>
        <v>141400</v>
      </c>
      <c r="D604" s="87">
        <v>110151</v>
      </c>
      <c r="E604" s="88">
        <v>85969</v>
      </c>
      <c r="F604" s="32">
        <v>141400</v>
      </c>
      <c r="G604" s="32">
        <v>101374</v>
      </c>
      <c r="H604" s="33">
        <v>76123</v>
      </c>
      <c r="I604" s="37">
        <v>141400</v>
      </c>
      <c r="J604" s="35">
        <v>80441</v>
      </c>
      <c r="K604" s="36">
        <v>63599</v>
      </c>
      <c r="L604" s="29">
        <v>97632</v>
      </c>
      <c r="M604" s="29">
        <v>77474</v>
      </c>
      <c r="N604" s="30">
        <v>59793</v>
      </c>
    </row>
    <row r="605" spans="1:14" customFormat="1" x14ac:dyDescent="0.25">
      <c r="A605" s="103">
        <f>ROUND(B605/(1-'Simu - Détaillé'!$I$3),0)</f>
        <v>160909</v>
      </c>
      <c r="B605" s="93">
        <v>141600</v>
      </c>
      <c r="C605" s="96">
        <f t="shared" si="8"/>
        <v>141600</v>
      </c>
      <c r="D605" s="87">
        <v>110306</v>
      </c>
      <c r="E605" s="88">
        <v>86070</v>
      </c>
      <c r="F605" s="32">
        <v>141600</v>
      </c>
      <c r="G605" s="32">
        <v>101526</v>
      </c>
      <c r="H605" s="33">
        <v>76238</v>
      </c>
      <c r="I605" s="37">
        <v>141600</v>
      </c>
      <c r="J605" s="35">
        <v>80557</v>
      </c>
      <c r="K605" s="36">
        <v>63691</v>
      </c>
      <c r="L605" s="29">
        <v>97771</v>
      </c>
      <c r="M605" s="29">
        <v>77586</v>
      </c>
      <c r="N605" s="30">
        <v>59870</v>
      </c>
    </row>
    <row r="606" spans="1:14" customFormat="1" x14ac:dyDescent="0.25">
      <c r="A606" s="103">
        <f>ROUND(B606/(1-'Simu - Détaillé'!$I$3),0)</f>
        <v>161136</v>
      </c>
      <c r="B606" s="93">
        <v>141800</v>
      </c>
      <c r="C606" s="96">
        <f t="shared" si="8"/>
        <v>141800</v>
      </c>
      <c r="D606" s="87">
        <v>110462</v>
      </c>
      <c r="E606" s="88">
        <v>86172</v>
      </c>
      <c r="F606" s="32">
        <v>141800</v>
      </c>
      <c r="G606" s="32">
        <v>101678</v>
      </c>
      <c r="H606" s="33">
        <v>76352</v>
      </c>
      <c r="I606" s="37">
        <v>141800</v>
      </c>
      <c r="J606" s="35">
        <v>80673</v>
      </c>
      <c r="K606" s="36">
        <v>63783</v>
      </c>
      <c r="L606" s="29">
        <v>97910</v>
      </c>
      <c r="M606" s="29">
        <v>77697</v>
      </c>
      <c r="N606" s="30">
        <v>59947</v>
      </c>
    </row>
    <row r="607" spans="1:14" customFormat="1" x14ac:dyDescent="0.25">
      <c r="A607" s="103">
        <f>ROUND(B607/(1-'Simu - Détaillé'!$I$3),0)</f>
        <v>161364</v>
      </c>
      <c r="B607" s="93">
        <v>142000</v>
      </c>
      <c r="C607" s="96">
        <f t="shared" si="8"/>
        <v>142000</v>
      </c>
      <c r="D607" s="87">
        <v>110618</v>
      </c>
      <c r="E607" s="88">
        <v>86274</v>
      </c>
      <c r="F607" s="32">
        <v>142000</v>
      </c>
      <c r="G607" s="32">
        <v>101830</v>
      </c>
      <c r="H607" s="33">
        <v>76466</v>
      </c>
      <c r="I607" s="37">
        <v>142000</v>
      </c>
      <c r="J607" s="35">
        <v>80788</v>
      </c>
      <c r="K607" s="36">
        <v>63874</v>
      </c>
      <c r="L607" s="29">
        <v>98049</v>
      </c>
      <c r="M607" s="29">
        <v>77809</v>
      </c>
      <c r="N607" s="30">
        <v>60024</v>
      </c>
    </row>
    <row r="608" spans="1:14" customFormat="1" x14ac:dyDescent="0.25">
      <c r="A608" s="103">
        <f>ROUND(B608/(1-'Simu - Détaillé'!$I$3),0)</f>
        <v>161591</v>
      </c>
      <c r="B608" s="93">
        <v>142200</v>
      </c>
      <c r="C608" s="96">
        <f t="shared" si="8"/>
        <v>142200</v>
      </c>
      <c r="D608" s="87">
        <v>110774</v>
      </c>
      <c r="E608" s="88">
        <v>86376</v>
      </c>
      <c r="F608" s="32">
        <v>142200</v>
      </c>
      <c r="G608" s="32">
        <v>101983</v>
      </c>
      <c r="H608" s="33">
        <v>76581</v>
      </c>
      <c r="I608" s="37">
        <v>142200</v>
      </c>
      <c r="J608" s="35">
        <v>80904</v>
      </c>
      <c r="K608" s="36">
        <v>63966</v>
      </c>
      <c r="L608" s="29">
        <v>98188</v>
      </c>
      <c r="M608" s="29">
        <v>77920</v>
      </c>
      <c r="N608" s="30">
        <v>60100</v>
      </c>
    </row>
    <row r="609" spans="1:14" customFormat="1" x14ac:dyDescent="0.25">
      <c r="A609" s="103">
        <f>ROUND(B609/(1-'Simu - Détaillé'!$I$3),0)</f>
        <v>161818</v>
      </c>
      <c r="B609" s="93">
        <v>142400</v>
      </c>
      <c r="C609" s="96">
        <f t="shared" si="8"/>
        <v>142400</v>
      </c>
      <c r="D609" s="87">
        <v>110930</v>
      </c>
      <c r="E609" s="88">
        <v>86477</v>
      </c>
      <c r="F609" s="32">
        <v>142400</v>
      </c>
      <c r="G609" s="32">
        <v>102134</v>
      </c>
      <c r="H609" s="33">
        <v>76694</v>
      </c>
      <c r="I609" s="37">
        <v>142400</v>
      </c>
      <c r="J609" s="35">
        <v>81020</v>
      </c>
      <c r="K609" s="36">
        <v>64058</v>
      </c>
      <c r="L609" s="29">
        <v>98327</v>
      </c>
      <c r="M609" s="29">
        <v>78032</v>
      </c>
      <c r="N609" s="30">
        <v>60174</v>
      </c>
    </row>
    <row r="610" spans="1:14" customFormat="1" x14ac:dyDescent="0.25">
      <c r="A610" s="103">
        <f>ROUND(B610/(1-'Simu - Détaillé'!$I$3),0)</f>
        <v>162045</v>
      </c>
      <c r="B610" s="93">
        <v>142600</v>
      </c>
      <c r="C610" s="96">
        <f t="shared" si="8"/>
        <v>142600</v>
      </c>
      <c r="D610" s="87">
        <v>111085</v>
      </c>
      <c r="E610" s="88">
        <v>86578</v>
      </c>
      <c r="F610" s="32">
        <v>142600</v>
      </c>
      <c r="G610" s="32">
        <v>102286</v>
      </c>
      <c r="H610" s="33">
        <v>76809</v>
      </c>
      <c r="I610" s="37">
        <v>142600</v>
      </c>
      <c r="J610" s="35">
        <v>81135</v>
      </c>
      <c r="K610" s="36">
        <v>64149</v>
      </c>
      <c r="L610" s="29">
        <v>98466</v>
      </c>
      <c r="M610" s="29">
        <v>78143</v>
      </c>
      <c r="N610" s="30">
        <v>60238</v>
      </c>
    </row>
    <row r="611" spans="1:14" customFormat="1" x14ac:dyDescent="0.25">
      <c r="A611" s="103">
        <f>ROUND(B611/(1-'Simu - Détaillé'!$I$3),0)</f>
        <v>162273</v>
      </c>
      <c r="B611" s="93">
        <v>142800</v>
      </c>
      <c r="C611" s="96">
        <f t="shared" si="8"/>
        <v>142800</v>
      </c>
      <c r="D611" s="87">
        <v>111241</v>
      </c>
      <c r="E611" s="88">
        <v>86680</v>
      </c>
      <c r="F611" s="32">
        <v>142800</v>
      </c>
      <c r="G611" s="32">
        <v>102437</v>
      </c>
      <c r="H611" s="33">
        <v>76922</v>
      </c>
      <c r="I611" s="37">
        <v>142800</v>
      </c>
      <c r="J611" s="35">
        <v>81251</v>
      </c>
      <c r="K611" s="36">
        <v>64241</v>
      </c>
      <c r="L611" s="29">
        <v>98606</v>
      </c>
      <c r="M611" s="29">
        <v>78255</v>
      </c>
      <c r="N611" s="30">
        <v>60302</v>
      </c>
    </row>
    <row r="612" spans="1:14" customFormat="1" x14ac:dyDescent="0.25">
      <c r="A612" s="103">
        <f>ROUND(B612/(1-'Simu - Détaillé'!$I$3),0)</f>
        <v>162500</v>
      </c>
      <c r="B612" s="93">
        <v>143000</v>
      </c>
      <c r="C612" s="96">
        <f t="shared" si="8"/>
        <v>143000</v>
      </c>
      <c r="D612" s="87">
        <v>111397</v>
      </c>
      <c r="E612" s="88">
        <v>86782</v>
      </c>
      <c r="F612" s="32">
        <v>143000</v>
      </c>
      <c r="G612" s="32">
        <v>102590</v>
      </c>
      <c r="H612" s="33">
        <v>77037</v>
      </c>
      <c r="I612" s="37">
        <v>143000</v>
      </c>
      <c r="J612" s="35">
        <v>81367</v>
      </c>
      <c r="K612" s="36">
        <v>64333</v>
      </c>
      <c r="L612" s="29">
        <v>98745</v>
      </c>
      <c r="M612" s="29">
        <v>78367</v>
      </c>
      <c r="N612" s="30">
        <v>60367</v>
      </c>
    </row>
    <row r="613" spans="1:14" customFormat="1" x14ac:dyDescent="0.25">
      <c r="A613" s="103">
        <f>ROUND(B613/(1-'Simu - Détaillé'!$I$3),0)</f>
        <v>162727</v>
      </c>
      <c r="B613" s="93">
        <v>143200</v>
      </c>
      <c r="C613" s="96">
        <f t="shared" si="8"/>
        <v>143200</v>
      </c>
      <c r="D613" s="87">
        <v>111553</v>
      </c>
      <c r="E613" s="88">
        <v>86884</v>
      </c>
      <c r="F613" s="32">
        <v>143200</v>
      </c>
      <c r="G613" s="32">
        <v>102743</v>
      </c>
      <c r="H613" s="33">
        <v>77152</v>
      </c>
      <c r="I613" s="37">
        <v>143200</v>
      </c>
      <c r="J613" s="35">
        <v>81482</v>
      </c>
      <c r="K613" s="36">
        <v>64424</v>
      </c>
      <c r="L613" s="29">
        <v>98884</v>
      </c>
      <c r="M613" s="29">
        <v>78478</v>
      </c>
      <c r="N613" s="30">
        <v>60431</v>
      </c>
    </row>
    <row r="614" spans="1:14" customFormat="1" x14ac:dyDescent="0.25">
      <c r="A614" s="103">
        <f>ROUND(B614/(1-'Simu - Détaillé'!$I$3),0)</f>
        <v>162955</v>
      </c>
      <c r="B614" s="93">
        <v>143400</v>
      </c>
      <c r="C614" s="96">
        <f t="shared" si="8"/>
        <v>143400</v>
      </c>
      <c r="D614" s="87">
        <v>111709</v>
      </c>
      <c r="E614" s="88">
        <v>86986</v>
      </c>
      <c r="F614" s="32">
        <v>143400</v>
      </c>
      <c r="G614" s="32">
        <v>102894</v>
      </c>
      <c r="H614" s="33">
        <v>77266</v>
      </c>
      <c r="I614" s="37">
        <v>143400</v>
      </c>
      <c r="J614" s="35">
        <v>81598</v>
      </c>
      <c r="K614" s="36">
        <v>64517</v>
      </c>
      <c r="L614" s="29">
        <v>99023</v>
      </c>
      <c r="M614" s="29">
        <v>78590</v>
      </c>
      <c r="N614" s="30">
        <v>60495</v>
      </c>
    </row>
    <row r="615" spans="1:14" customFormat="1" x14ac:dyDescent="0.25">
      <c r="A615" s="103">
        <f>ROUND(B615/(1-'Simu - Détaillé'!$I$3),0)</f>
        <v>163182</v>
      </c>
      <c r="B615" s="93">
        <v>143600</v>
      </c>
      <c r="C615" s="96">
        <f t="shared" si="8"/>
        <v>143600</v>
      </c>
      <c r="D615" s="87">
        <v>111864</v>
      </c>
      <c r="E615" s="88">
        <v>87087</v>
      </c>
      <c r="F615" s="32">
        <v>143600</v>
      </c>
      <c r="G615" s="32">
        <v>103047</v>
      </c>
      <c r="H615" s="33">
        <v>77381</v>
      </c>
      <c r="I615" s="37">
        <v>143600</v>
      </c>
      <c r="J615" s="35">
        <v>81714</v>
      </c>
      <c r="K615" s="36">
        <v>64609</v>
      </c>
      <c r="L615" s="29">
        <v>99162</v>
      </c>
      <c r="M615" s="29">
        <v>78701</v>
      </c>
      <c r="N615" s="30">
        <v>60559</v>
      </c>
    </row>
    <row r="616" spans="1:14" customFormat="1" x14ac:dyDescent="0.25">
      <c r="A616" s="103">
        <f>ROUND(B616/(1-'Simu - Détaillé'!$I$3),0)</f>
        <v>163409</v>
      </c>
      <c r="B616" s="93">
        <v>143800</v>
      </c>
      <c r="C616" s="96">
        <f t="shared" si="8"/>
        <v>143800</v>
      </c>
      <c r="D616" s="87">
        <v>112020</v>
      </c>
      <c r="E616" s="88">
        <v>87189</v>
      </c>
      <c r="F616" s="32">
        <v>143800</v>
      </c>
      <c r="G616" s="32">
        <v>103200</v>
      </c>
      <c r="H616" s="33">
        <v>77496</v>
      </c>
      <c r="I616" s="37">
        <v>143800</v>
      </c>
      <c r="J616" s="35">
        <v>81829</v>
      </c>
      <c r="K616" s="36">
        <v>64700</v>
      </c>
      <c r="L616" s="29">
        <v>99301</v>
      </c>
      <c r="M616" s="29">
        <v>78813</v>
      </c>
      <c r="N616" s="30">
        <v>60624</v>
      </c>
    </row>
    <row r="617" spans="1:14" customFormat="1" x14ac:dyDescent="0.25">
      <c r="A617" s="103">
        <f>ROUND(B617/(1-'Simu - Détaillé'!$I$3),0)</f>
        <v>163636</v>
      </c>
      <c r="B617" s="93">
        <v>144000</v>
      </c>
      <c r="C617" s="96">
        <f t="shared" si="8"/>
        <v>144000</v>
      </c>
      <c r="D617" s="87">
        <v>112176</v>
      </c>
      <c r="E617" s="88">
        <v>87291</v>
      </c>
      <c r="F617" s="32">
        <v>144000</v>
      </c>
      <c r="G617" s="32">
        <v>103351</v>
      </c>
      <c r="H617" s="33">
        <v>77609</v>
      </c>
      <c r="I617" s="37">
        <v>144000</v>
      </c>
      <c r="J617" s="35">
        <v>81945</v>
      </c>
      <c r="K617" s="36">
        <v>64792</v>
      </c>
      <c r="L617" s="29">
        <v>99440</v>
      </c>
      <c r="M617" s="29">
        <v>78924</v>
      </c>
      <c r="N617" s="30">
        <v>60687</v>
      </c>
    </row>
    <row r="618" spans="1:14" customFormat="1" x14ac:dyDescent="0.25">
      <c r="A618" s="103">
        <f>ROUND(B618/(1-'Simu - Détaillé'!$I$3),0)</f>
        <v>163864</v>
      </c>
      <c r="B618" s="93">
        <v>144200</v>
      </c>
      <c r="C618" s="96">
        <f t="shared" si="8"/>
        <v>144200</v>
      </c>
      <c r="D618" s="87">
        <v>112332</v>
      </c>
      <c r="E618" s="88">
        <v>87392</v>
      </c>
      <c r="F618" s="32">
        <v>144200</v>
      </c>
      <c r="G618" s="32">
        <v>103503</v>
      </c>
      <c r="H618" s="33">
        <v>77723</v>
      </c>
      <c r="I618" s="37">
        <v>144200</v>
      </c>
      <c r="J618" s="35">
        <v>82061</v>
      </c>
      <c r="K618" s="36">
        <v>64884</v>
      </c>
      <c r="L618" s="29">
        <v>99579</v>
      </c>
      <c r="M618" s="29">
        <v>79036</v>
      </c>
      <c r="N618" s="30">
        <v>60752</v>
      </c>
    </row>
    <row r="619" spans="1:14" customFormat="1" x14ac:dyDescent="0.25">
      <c r="A619" s="103">
        <f>ROUND(B619/(1-'Simu - Détaillé'!$I$3),0)</f>
        <v>164091</v>
      </c>
      <c r="B619" s="93">
        <v>144400</v>
      </c>
      <c r="C619" s="96">
        <f t="shared" si="8"/>
        <v>144400</v>
      </c>
      <c r="D619" s="87">
        <v>112488</v>
      </c>
      <c r="E619" s="88">
        <v>87494</v>
      </c>
      <c r="F619" s="32">
        <v>144400</v>
      </c>
      <c r="G619" s="32">
        <v>103656</v>
      </c>
      <c r="H619" s="33">
        <v>77838</v>
      </c>
      <c r="I619" s="37">
        <v>144400</v>
      </c>
      <c r="J619" s="35">
        <v>82176</v>
      </c>
      <c r="K619" s="36">
        <v>64975</v>
      </c>
      <c r="L619" s="29">
        <v>99719</v>
      </c>
      <c r="M619" s="29">
        <v>79147</v>
      </c>
      <c r="N619" s="30">
        <v>60816</v>
      </c>
    </row>
    <row r="620" spans="1:14" customFormat="1" x14ac:dyDescent="0.25">
      <c r="A620" s="103">
        <f>ROUND(B620/(1-'Simu - Détaillé'!$I$3),0)</f>
        <v>164318</v>
      </c>
      <c r="B620" s="93">
        <v>144600</v>
      </c>
      <c r="C620" s="96">
        <f t="shared" si="8"/>
        <v>144600</v>
      </c>
      <c r="D620" s="87">
        <v>112643</v>
      </c>
      <c r="E620" s="88">
        <v>87595</v>
      </c>
      <c r="F620" s="32">
        <v>144600</v>
      </c>
      <c r="G620" s="32">
        <v>103806</v>
      </c>
      <c r="H620" s="33">
        <v>77951</v>
      </c>
      <c r="I620" s="37">
        <v>144600</v>
      </c>
      <c r="J620" s="35">
        <v>82292</v>
      </c>
      <c r="K620" s="36">
        <v>65067</v>
      </c>
      <c r="L620" s="29">
        <v>99858</v>
      </c>
      <c r="M620" s="29">
        <v>79259</v>
      </c>
      <c r="N620" s="30">
        <v>60880</v>
      </c>
    </row>
    <row r="621" spans="1:14" customFormat="1" x14ac:dyDescent="0.25">
      <c r="A621" s="103">
        <f>ROUND(B621/(1-'Simu - Détaillé'!$I$3),0)</f>
        <v>164545</v>
      </c>
      <c r="B621" s="93">
        <v>144800</v>
      </c>
      <c r="C621" s="96">
        <f t="shared" si="8"/>
        <v>144800</v>
      </c>
      <c r="D621" s="87">
        <v>112799</v>
      </c>
      <c r="E621" s="88">
        <v>87697</v>
      </c>
      <c r="F621" s="32">
        <v>144800</v>
      </c>
      <c r="G621" s="32">
        <v>103959</v>
      </c>
      <c r="H621" s="33">
        <v>78066</v>
      </c>
      <c r="I621" s="37">
        <v>144800</v>
      </c>
      <c r="J621" s="35">
        <v>82408</v>
      </c>
      <c r="K621" s="36">
        <v>65159</v>
      </c>
      <c r="L621" s="29">
        <v>99997</v>
      </c>
      <c r="M621" s="29">
        <v>79371</v>
      </c>
      <c r="N621" s="30">
        <v>60945</v>
      </c>
    </row>
    <row r="622" spans="1:14" customFormat="1" x14ac:dyDescent="0.25">
      <c r="A622" s="103">
        <f>ROUND(B622/(1-'Simu - Détaillé'!$I$3),0)</f>
        <v>164773</v>
      </c>
      <c r="B622" s="93">
        <v>145000</v>
      </c>
      <c r="C622" s="96">
        <f t="shared" si="8"/>
        <v>145000</v>
      </c>
      <c r="D622" s="87">
        <v>112955</v>
      </c>
      <c r="E622" s="88">
        <v>87799</v>
      </c>
      <c r="F622" s="32">
        <v>145000</v>
      </c>
      <c r="G622" s="32">
        <v>104112</v>
      </c>
      <c r="H622" s="33">
        <v>78181</v>
      </c>
      <c r="I622" s="37">
        <v>145000</v>
      </c>
      <c r="J622" s="35">
        <v>82523</v>
      </c>
      <c r="K622" s="36">
        <v>65250</v>
      </c>
      <c r="L622" s="29">
        <v>100136</v>
      </c>
      <c r="M622" s="29">
        <v>79482</v>
      </c>
      <c r="N622" s="30">
        <v>61008</v>
      </c>
    </row>
    <row r="623" spans="1:14" customFormat="1" x14ac:dyDescent="0.25">
      <c r="A623" s="103">
        <f>ROUND(B623/(1-'Simu - Détaillé'!$I$3),0)</f>
        <v>165000</v>
      </c>
      <c r="B623" s="93">
        <v>145200</v>
      </c>
      <c r="C623" s="96">
        <f t="shared" si="8"/>
        <v>145200</v>
      </c>
      <c r="D623" s="87">
        <v>113111</v>
      </c>
      <c r="E623" s="88">
        <v>87901</v>
      </c>
      <c r="F623" s="32">
        <v>145200</v>
      </c>
      <c r="G623" s="32">
        <v>104264</v>
      </c>
      <c r="H623" s="33">
        <v>78295</v>
      </c>
      <c r="I623" s="37">
        <v>145200</v>
      </c>
      <c r="J623" s="35">
        <v>82639</v>
      </c>
      <c r="K623" s="36">
        <v>65342</v>
      </c>
      <c r="L623" s="29">
        <v>100275</v>
      </c>
      <c r="M623" s="29">
        <v>79594</v>
      </c>
      <c r="N623" s="30">
        <v>61073</v>
      </c>
    </row>
    <row r="624" spans="1:14" customFormat="1" x14ac:dyDescent="0.25">
      <c r="A624" s="103">
        <f>ROUND(B624/(1-'Simu - Détaillé'!$I$3),0)</f>
        <v>165227</v>
      </c>
      <c r="B624" s="93">
        <v>145400</v>
      </c>
      <c r="C624" s="96">
        <f t="shared" ref="C624:C687" si="9">B624</f>
        <v>145400</v>
      </c>
      <c r="D624" s="87">
        <v>113267</v>
      </c>
      <c r="E624" s="88">
        <v>88003</v>
      </c>
      <c r="F624" s="32">
        <v>145400</v>
      </c>
      <c r="G624" s="32">
        <v>104416</v>
      </c>
      <c r="H624" s="33">
        <v>78409</v>
      </c>
      <c r="I624" s="37">
        <v>145400</v>
      </c>
      <c r="J624" s="35">
        <v>82755</v>
      </c>
      <c r="K624" s="36">
        <v>65434</v>
      </c>
      <c r="L624" s="29">
        <v>100414</v>
      </c>
      <c r="M624" s="29">
        <v>79705</v>
      </c>
      <c r="N624" s="30">
        <v>61137</v>
      </c>
    </row>
    <row r="625" spans="1:14" customFormat="1" x14ac:dyDescent="0.25">
      <c r="A625" s="103">
        <f>ROUND(B625/(1-'Simu - Détaillé'!$I$3),0)</f>
        <v>165455</v>
      </c>
      <c r="B625" s="93">
        <v>145600</v>
      </c>
      <c r="C625" s="96">
        <f t="shared" si="9"/>
        <v>145600</v>
      </c>
      <c r="D625" s="87">
        <v>113422</v>
      </c>
      <c r="E625" s="88">
        <v>88104</v>
      </c>
      <c r="F625" s="32">
        <v>145600</v>
      </c>
      <c r="G625" s="32">
        <v>104567</v>
      </c>
      <c r="H625" s="33">
        <v>78523</v>
      </c>
      <c r="I625" s="37">
        <v>145600</v>
      </c>
      <c r="J625" s="35">
        <v>82870</v>
      </c>
      <c r="K625" s="36">
        <v>65525</v>
      </c>
      <c r="L625" s="29">
        <v>100553</v>
      </c>
      <c r="M625" s="29">
        <v>79817</v>
      </c>
      <c r="N625" s="30">
        <v>61201</v>
      </c>
    </row>
    <row r="626" spans="1:14" customFormat="1" x14ac:dyDescent="0.25">
      <c r="A626" s="103">
        <f>ROUND(B626/(1-'Simu - Détaillé'!$I$3),0)</f>
        <v>165682</v>
      </c>
      <c r="B626" s="93">
        <v>145800</v>
      </c>
      <c r="C626" s="96">
        <f t="shared" si="9"/>
        <v>145800</v>
      </c>
      <c r="D626" s="87">
        <v>113578</v>
      </c>
      <c r="E626" s="88">
        <v>88205</v>
      </c>
      <c r="F626" s="32">
        <v>145800</v>
      </c>
      <c r="G626" s="32">
        <v>104719</v>
      </c>
      <c r="H626" s="33">
        <v>78637</v>
      </c>
      <c r="I626" s="37">
        <v>145800</v>
      </c>
      <c r="J626" s="35">
        <v>82986</v>
      </c>
      <c r="K626" s="36">
        <v>65617</v>
      </c>
      <c r="L626" s="29">
        <v>100692</v>
      </c>
      <c r="M626" s="29">
        <v>79928</v>
      </c>
      <c r="N626" s="30">
        <v>61265</v>
      </c>
    </row>
    <row r="627" spans="1:14" customFormat="1" x14ac:dyDescent="0.25">
      <c r="A627" s="103">
        <f>ROUND(B627/(1-'Simu - Détaillé'!$I$3),0)</f>
        <v>165909</v>
      </c>
      <c r="B627" s="93">
        <v>146000</v>
      </c>
      <c r="C627" s="96">
        <f t="shared" si="9"/>
        <v>146000</v>
      </c>
      <c r="D627" s="87">
        <v>113734</v>
      </c>
      <c r="E627" s="88">
        <v>88307</v>
      </c>
      <c r="F627" s="32">
        <v>146000</v>
      </c>
      <c r="G627" s="32">
        <v>104871</v>
      </c>
      <c r="H627" s="33">
        <v>78751</v>
      </c>
      <c r="I627" s="37">
        <v>146000</v>
      </c>
      <c r="J627" s="35">
        <v>83102</v>
      </c>
      <c r="K627" s="36">
        <v>65709</v>
      </c>
      <c r="L627" s="29">
        <v>100831</v>
      </c>
      <c r="M627" s="29">
        <v>80040</v>
      </c>
      <c r="N627" s="30">
        <v>61330</v>
      </c>
    </row>
    <row r="628" spans="1:14" customFormat="1" x14ac:dyDescent="0.25">
      <c r="A628" s="103">
        <f>ROUND(B628/(1-'Simu - Détaillé'!$I$3),0)</f>
        <v>166136</v>
      </c>
      <c r="B628" s="93">
        <v>146200</v>
      </c>
      <c r="C628" s="96">
        <f t="shared" si="9"/>
        <v>146200</v>
      </c>
      <c r="D628" s="87">
        <v>113890</v>
      </c>
      <c r="E628" s="88">
        <v>88409</v>
      </c>
      <c r="F628" s="32">
        <v>146200</v>
      </c>
      <c r="G628" s="32">
        <v>105024</v>
      </c>
      <c r="H628" s="33">
        <v>78866</v>
      </c>
      <c r="I628" s="37">
        <v>146200</v>
      </c>
      <c r="J628" s="35">
        <v>83217</v>
      </c>
      <c r="K628" s="36">
        <v>65800</v>
      </c>
      <c r="L628" s="29">
        <v>100971</v>
      </c>
      <c r="M628" s="29">
        <v>80151</v>
      </c>
      <c r="N628" s="30">
        <v>61393</v>
      </c>
    </row>
    <row r="629" spans="1:14" customFormat="1" x14ac:dyDescent="0.25">
      <c r="A629" s="103">
        <f>ROUND(B629/(1-'Simu - Détaillé'!$I$3),0)</f>
        <v>166364</v>
      </c>
      <c r="B629" s="93">
        <v>146400</v>
      </c>
      <c r="C629" s="96">
        <f t="shared" si="9"/>
        <v>146400</v>
      </c>
      <c r="D629" s="87">
        <v>114046</v>
      </c>
      <c r="E629" s="88">
        <v>88511</v>
      </c>
      <c r="F629" s="32">
        <v>146400</v>
      </c>
      <c r="G629" s="32">
        <v>105175</v>
      </c>
      <c r="H629" s="33">
        <v>78980</v>
      </c>
      <c r="I629" s="37">
        <v>146400</v>
      </c>
      <c r="J629" s="35">
        <v>83333</v>
      </c>
      <c r="K629" s="36">
        <v>65892</v>
      </c>
      <c r="L629" s="29">
        <v>101110</v>
      </c>
      <c r="M629" s="29">
        <v>80263</v>
      </c>
      <c r="N629" s="30">
        <v>61458</v>
      </c>
    </row>
    <row r="630" spans="1:14" customFormat="1" x14ac:dyDescent="0.25">
      <c r="A630" s="103">
        <f>ROUND(B630/(1-'Simu - Détaillé'!$I$3),0)</f>
        <v>166591</v>
      </c>
      <c r="B630" s="93">
        <v>146600</v>
      </c>
      <c r="C630" s="96">
        <f t="shared" si="9"/>
        <v>146600</v>
      </c>
      <c r="D630" s="87">
        <v>114201</v>
      </c>
      <c r="E630" s="88">
        <v>88612</v>
      </c>
      <c r="F630" s="32">
        <v>146600</v>
      </c>
      <c r="G630" s="32">
        <v>105327</v>
      </c>
      <c r="H630" s="33">
        <v>79094</v>
      </c>
      <c r="I630" s="37">
        <v>146600</v>
      </c>
      <c r="J630" s="35">
        <v>83449</v>
      </c>
      <c r="K630" s="36">
        <v>65984</v>
      </c>
      <c r="L630" s="29">
        <v>101249</v>
      </c>
      <c r="M630" s="29">
        <v>80374</v>
      </c>
      <c r="N630" s="30">
        <v>61522</v>
      </c>
    </row>
    <row r="631" spans="1:14" customFormat="1" x14ac:dyDescent="0.25">
      <c r="A631" s="103">
        <f>ROUND(B631/(1-'Simu - Détaillé'!$I$3),0)</f>
        <v>166818</v>
      </c>
      <c r="B631" s="93">
        <v>146800</v>
      </c>
      <c r="C631" s="96">
        <f t="shared" si="9"/>
        <v>146800</v>
      </c>
      <c r="D631" s="87">
        <v>114357</v>
      </c>
      <c r="E631" s="88">
        <v>88714</v>
      </c>
      <c r="F631" s="32">
        <v>146800</v>
      </c>
      <c r="G631" s="32">
        <v>105481</v>
      </c>
      <c r="H631" s="33">
        <v>79210</v>
      </c>
      <c r="I631" s="37">
        <v>146800</v>
      </c>
      <c r="J631" s="35">
        <v>83564</v>
      </c>
      <c r="K631" s="36">
        <v>66075</v>
      </c>
      <c r="L631" s="29">
        <v>101388</v>
      </c>
      <c r="M631" s="29">
        <v>80486</v>
      </c>
      <c r="N631" s="30">
        <v>61586</v>
      </c>
    </row>
    <row r="632" spans="1:14" customFormat="1" x14ac:dyDescent="0.25">
      <c r="A632" s="103">
        <f>ROUND(B632/(1-'Simu - Détaillé'!$I$3),0)</f>
        <v>167045</v>
      </c>
      <c r="B632" s="93">
        <v>147000</v>
      </c>
      <c r="C632" s="96">
        <f t="shared" si="9"/>
        <v>147000</v>
      </c>
      <c r="D632" s="87">
        <v>114513</v>
      </c>
      <c r="E632" s="88">
        <v>88816</v>
      </c>
      <c r="F632" s="32">
        <v>147000</v>
      </c>
      <c r="G632" s="32">
        <v>105631</v>
      </c>
      <c r="H632" s="33">
        <v>79322</v>
      </c>
      <c r="I632" s="37">
        <v>147000</v>
      </c>
      <c r="J632" s="35">
        <v>83680</v>
      </c>
      <c r="K632" s="36">
        <v>66167</v>
      </c>
      <c r="L632" s="29">
        <v>101527</v>
      </c>
      <c r="M632" s="29">
        <v>80598</v>
      </c>
      <c r="N632" s="30">
        <v>61651</v>
      </c>
    </row>
    <row r="633" spans="1:14" customFormat="1" x14ac:dyDescent="0.25">
      <c r="A633" s="103">
        <f>ROUND(B633/(1-'Simu - Détaillé'!$I$3),0)</f>
        <v>167273</v>
      </c>
      <c r="B633" s="93">
        <v>147200</v>
      </c>
      <c r="C633" s="96">
        <f t="shared" si="9"/>
        <v>147200</v>
      </c>
      <c r="D633" s="87">
        <v>114669</v>
      </c>
      <c r="E633" s="88">
        <v>88918</v>
      </c>
      <c r="F633" s="32">
        <v>147200</v>
      </c>
      <c r="G633" s="32">
        <v>105785</v>
      </c>
      <c r="H633" s="33">
        <v>79438</v>
      </c>
      <c r="I633" s="37">
        <v>147200</v>
      </c>
      <c r="J633" s="35">
        <v>83796</v>
      </c>
      <c r="K633" s="36">
        <v>66259</v>
      </c>
      <c r="L633" s="29">
        <v>101666</v>
      </c>
      <c r="M633" s="29">
        <v>80709</v>
      </c>
      <c r="N633" s="30">
        <v>61714</v>
      </c>
    </row>
    <row r="634" spans="1:14" customFormat="1" x14ac:dyDescent="0.25">
      <c r="A634" s="103">
        <f>ROUND(B634/(1-'Simu - Détaillé'!$I$3),0)</f>
        <v>167500</v>
      </c>
      <c r="B634" s="93">
        <v>147400</v>
      </c>
      <c r="C634" s="96">
        <f t="shared" si="9"/>
        <v>147400</v>
      </c>
      <c r="D634" s="87">
        <v>114825</v>
      </c>
      <c r="E634" s="88">
        <v>89019</v>
      </c>
      <c r="F634" s="32">
        <v>147400</v>
      </c>
      <c r="G634" s="32">
        <v>105937</v>
      </c>
      <c r="H634" s="33">
        <v>79552</v>
      </c>
      <c r="I634" s="37">
        <v>147400</v>
      </c>
      <c r="J634" s="35">
        <v>83911</v>
      </c>
      <c r="K634" s="36">
        <v>66350</v>
      </c>
      <c r="L634" s="29">
        <v>101805</v>
      </c>
      <c r="M634" s="29">
        <v>80821</v>
      </c>
      <c r="N634" s="30">
        <v>61779</v>
      </c>
    </row>
    <row r="635" spans="1:14" customFormat="1" x14ac:dyDescent="0.25">
      <c r="A635" s="103">
        <f>ROUND(B635/(1-'Simu - Détaillé'!$I$3),0)</f>
        <v>167727</v>
      </c>
      <c r="B635" s="93">
        <v>147600</v>
      </c>
      <c r="C635" s="96">
        <f t="shared" si="9"/>
        <v>147600</v>
      </c>
      <c r="D635" s="87">
        <v>114980</v>
      </c>
      <c r="E635" s="88">
        <v>89120</v>
      </c>
      <c r="F635" s="32">
        <v>147600</v>
      </c>
      <c r="G635" s="32">
        <v>106088</v>
      </c>
      <c r="H635" s="33">
        <v>79666</v>
      </c>
      <c r="I635" s="37">
        <v>147600</v>
      </c>
      <c r="J635" s="35">
        <v>84027</v>
      </c>
      <c r="K635" s="36">
        <v>66442</v>
      </c>
      <c r="L635" s="29">
        <v>101944</v>
      </c>
      <c r="M635" s="29">
        <v>80932</v>
      </c>
      <c r="N635" s="30">
        <v>61843</v>
      </c>
    </row>
    <row r="636" spans="1:14" customFormat="1" x14ac:dyDescent="0.25">
      <c r="A636" s="103">
        <f>ROUND(B636/(1-'Simu - Détaillé'!$I$3),0)</f>
        <v>167955</v>
      </c>
      <c r="B636" s="93">
        <v>147800</v>
      </c>
      <c r="C636" s="96">
        <f t="shared" si="9"/>
        <v>147800</v>
      </c>
      <c r="D636" s="87">
        <v>115136</v>
      </c>
      <c r="E636" s="88">
        <v>89222</v>
      </c>
      <c r="F636" s="32">
        <v>147800</v>
      </c>
      <c r="G636" s="32">
        <v>106241</v>
      </c>
      <c r="H636" s="33">
        <v>79781</v>
      </c>
      <c r="I636" s="37">
        <v>147800</v>
      </c>
      <c r="J636" s="35">
        <v>84143</v>
      </c>
      <c r="K636" s="36">
        <v>66535</v>
      </c>
      <c r="L636" s="29">
        <v>102084</v>
      </c>
      <c r="M636" s="29">
        <v>81044</v>
      </c>
      <c r="N636" s="30">
        <v>61907</v>
      </c>
    </row>
    <row r="637" spans="1:14" customFormat="1" x14ac:dyDescent="0.25">
      <c r="A637" s="103">
        <f>ROUND(B637/(1-'Simu - Détaillé'!$I$3),0)</f>
        <v>168182</v>
      </c>
      <c r="B637" s="93">
        <v>148000</v>
      </c>
      <c r="C637" s="96">
        <f t="shared" si="9"/>
        <v>148000</v>
      </c>
      <c r="D637" s="87">
        <v>115292</v>
      </c>
      <c r="E637" s="88">
        <v>89324</v>
      </c>
      <c r="F637" s="32">
        <v>148000</v>
      </c>
      <c r="G637" s="32">
        <v>106392</v>
      </c>
      <c r="H637" s="33">
        <v>79894</v>
      </c>
      <c r="I637" s="37">
        <v>148000</v>
      </c>
      <c r="J637" s="35">
        <v>84258</v>
      </c>
      <c r="K637" s="36">
        <v>66626</v>
      </c>
      <c r="L637" s="29">
        <v>102223</v>
      </c>
      <c r="M637" s="29">
        <v>81155</v>
      </c>
      <c r="N637" s="30">
        <v>61971</v>
      </c>
    </row>
    <row r="638" spans="1:14" customFormat="1" x14ac:dyDescent="0.25">
      <c r="A638" s="103">
        <f>ROUND(B638/(1-'Simu - Détaillé'!$I$3),0)</f>
        <v>168409</v>
      </c>
      <c r="B638" s="93">
        <v>148200</v>
      </c>
      <c r="C638" s="96">
        <f t="shared" si="9"/>
        <v>148200</v>
      </c>
      <c r="D638" s="87">
        <v>115448</v>
      </c>
      <c r="E638" s="88">
        <v>89426</v>
      </c>
      <c r="F638" s="32">
        <v>148200</v>
      </c>
      <c r="G638" s="32">
        <v>106545</v>
      </c>
      <c r="H638" s="33">
        <v>80009</v>
      </c>
      <c r="I638" s="37">
        <v>148200</v>
      </c>
      <c r="J638" s="35">
        <v>84374</v>
      </c>
      <c r="K638" s="36">
        <v>66718</v>
      </c>
      <c r="L638" s="29">
        <v>102362</v>
      </c>
      <c r="M638" s="29">
        <v>81267</v>
      </c>
      <c r="N638" s="30">
        <v>62036</v>
      </c>
    </row>
    <row r="639" spans="1:14" customFormat="1" x14ac:dyDescent="0.25">
      <c r="A639" s="103">
        <f>ROUND(B639/(1-'Simu - Détaillé'!$I$3),0)</f>
        <v>168636</v>
      </c>
      <c r="B639" s="93">
        <v>148400</v>
      </c>
      <c r="C639" s="96">
        <f t="shared" si="9"/>
        <v>148400</v>
      </c>
      <c r="D639" s="87">
        <v>115604</v>
      </c>
      <c r="E639" s="88">
        <v>89528</v>
      </c>
      <c r="F639" s="32">
        <v>148400</v>
      </c>
      <c r="G639" s="32">
        <v>106697</v>
      </c>
      <c r="H639" s="33">
        <v>80123</v>
      </c>
      <c r="I639" s="37">
        <v>148400</v>
      </c>
      <c r="J639" s="35">
        <v>84490</v>
      </c>
      <c r="K639" s="36">
        <v>66810</v>
      </c>
      <c r="L639" s="29">
        <v>102501</v>
      </c>
      <c r="M639" s="29">
        <v>81378</v>
      </c>
      <c r="N639" s="30">
        <v>62099</v>
      </c>
    </row>
    <row r="640" spans="1:14" customFormat="1" x14ac:dyDescent="0.25">
      <c r="A640" s="103">
        <f>ROUND(B640/(1-'Simu - Détaillé'!$I$3),0)</f>
        <v>168864</v>
      </c>
      <c r="B640" s="93">
        <v>148600</v>
      </c>
      <c r="C640" s="96">
        <f t="shared" si="9"/>
        <v>148600</v>
      </c>
      <c r="D640" s="87">
        <v>115759</v>
      </c>
      <c r="E640" s="88">
        <v>89629</v>
      </c>
      <c r="F640" s="32">
        <v>148600</v>
      </c>
      <c r="G640" s="32">
        <v>106849</v>
      </c>
      <c r="H640" s="33">
        <v>80238</v>
      </c>
      <c r="I640" s="37">
        <v>148600</v>
      </c>
      <c r="J640" s="35">
        <v>84605</v>
      </c>
      <c r="K640" s="36">
        <v>66901</v>
      </c>
      <c r="L640" s="29">
        <v>102640</v>
      </c>
      <c r="M640" s="29">
        <v>81490</v>
      </c>
      <c r="N640" s="30">
        <v>62164</v>
      </c>
    </row>
    <row r="641" spans="1:14" customFormat="1" x14ac:dyDescent="0.25">
      <c r="A641" s="103">
        <f>ROUND(B641/(1-'Simu - Détaillé'!$I$3),0)</f>
        <v>169091</v>
      </c>
      <c r="B641" s="93">
        <v>148800</v>
      </c>
      <c r="C641" s="96">
        <f t="shared" si="9"/>
        <v>148800</v>
      </c>
      <c r="D641" s="87">
        <v>115915</v>
      </c>
      <c r="E641" s="88">
        <v>89731</v>
      </c>
      <c r="F641" s="32">
        <v>148800</v>
      </c>
      <c r="G641" s="32">
        <v>107000</v>
      </c>
      <c r="H641" s="33">
        <v>80351</v>
      </c>
      <c r="I641" s="37">
        <v>148800</v>
      </c>
      <c r="J641" s="35">
        <v>84721</v>
      </c>
      <c r="K641" s="36">
        <v>66993</v>
      </c>
      <c r="L641" s="29">
        <v>102779</v>
      </c>
      <c r="M641" s="29">
        <v>81602</v>
      </c>
      <c r="N641" s="30">
        <v>62229</v>
      </c>
    </row>
    <row r="642" spans="1:14" customFormat="1" x14ac:dyDescent="0.25">
      <c r="A642" s="103">
        <f>ROUND(B642/(1-'Simu - Détaillé'!$I$3),0)</f>
        <v>169318</v>
      </c>
      <c r="B642" s="93">
        <v>149000</v>
      </c>
      <c r="C642" s="96">
        <f t="shared" si="9"/>
        <v>149000</v>
      </c>
      <c r="D642" s="87">
        <v>116071</v>
      </c>
      <c r="E642" s="88">
        <v>89833</v>
      </c>
      <c r="F642" s="32">
        <v>149000</v>
      </c>
      <c r="G642" s="32">
        <v>107153</v>
      </c>
      <c r="H642" s="33">
        <v>80466</v>
      </c>
      <c r="I642" s="37">
        <v>149000</v>
      </c>
      <c r="J642" s="35">
        <v>84837</v>
      </c>
      <c r="K642" s="36">
        <v>67085</v>
      </c>
      <c r="L642" s="29">
        <v>102918</v>
      </c>
      <c r="M642" s="29">
        <v>81713</v>
      </c>
      <c r="N642" s="30">
        <v>62292</v>
      </c>
    </row>
    <row r="643" spans="1:14" customFormat="1" x14ac:dyDescent="0.25">
      <c r="A643" s="103">
        <f>ROUND(B643/(1-'Simu - Détaillé'!$I$3),0)</f>
        <v>169545</v>
      </c>
      <c r="B643" s="93">
        <v>149200</v>
      </c>
      <c r="C643" s="96">
        <f t="shared" si="9"/>
        <v>149200</v>
      </c>
      <c r="D643" s="87">
        <v>116227</v>
      </c>
      <c r="E643" s="88">
        <v>89934</v>
      </c>
      <c r="F643" s="32">
        <v>149200</v>
      </c>
      <c r="G643" s="32">
        <v>107304</v>
      </c>
      <c r="H643" s="33">
        <v>80579</v>
      </c>
      <c r="I643" s="37">
        <v>149200</v>
      </c>
      <c r="J643" s="35">
        <v>84952</v>
      </c>
      <c r="K643" s="36">
        <v>67176</v>
      </c>
      <c r="L643" s="29">
        <v>103057</v>
      </c>
      <c r="M643" s="29">
        <v>81825</v>
      </c>
      <c r="N643" s="30">
        <v>62357</v>
      </c>
    </row>
    <row r="644" spans="1:14" customFormat="1" x14ac:dyDescent="0.25">
      <c r="A644" s="103">
        <f>ROUND(B644/(1-'Simu - Détaillé'!$I$3),0)</f>
        <v>169773</v>
      </c>
      <c r="B644" s="93">
        <v>149400</v>
      </c>
      <c r="C644" s="96">
        <f t="shared" si="9"/>
        <v>149400</v>
      </c>
      <c r="D644" s="87">
        <v>116383</v>
      </c>
      <c r="E644" s="88">
        <v>90036</v>
      </c>
      <c r="F644" s="32">
        <v>149400</v>
      </c>
      <c r="G644" s="32">
        <v>107456</v>
      </c>
      <c r="H644" s="33">
        <v>80694</v>
      </c>
      <c r="I644" s="37">
        <v>149400</v>
      </c>
      <c r="J644" s="35">
        <v>85068</v>
      </c>
      <c r="K644" s="36">
        <v>67268</v>
      </c>
      <c r="L644" s="29">
        <v>103197</v>
      </c>
      <c r="M644" s="29">
        <v>81936</v>
      </c>
      <c r="N644" s="30">
        <v>62420</v>
      </c>
    </row>
    <row r="645" spans="1:14" customFormat="1" x14ac:dyDescent="0.25">
      <c r="A645" s="103">
        <f>ROUND(B645/(1-'Simu - Détaillé'!$I$3),0)</f>
        <v>170000</v>
      </c>
      <c r="B645" s="93">
        <v>149600</v>
      </c>
      <c r="C645" s="96">
        <f t="shared" si="9"/>
        <v>149600</v>
      </c>
      <c r="D645" s="87">
        <v>116538</v>
      </c>
      <c r="E645" s="88">
        <v>90137</v>
      </c>
      <c r="F645" s="32">
        <v>149600</v>
      </c>
      <c r="G645" s="32">
        <v>107609</v>
      </c>
      <c r="H645" s="33">
        <v>80809</v>
      </c>
      <c r="I645" s="37">
        <v>149600</v>
      </c>
      <c r="J645" s="35">
        <v>85183</v>
      </c>
      <c r="K645" s="36">
        <v>67359</v>
      </c>
      <c r="L645" s="29">
        <v>103336</v>
      </c>
      <c r="M645" s="29">
        <v>82048</v>
      </c>
      <c r="N645" s="30">
        <v>62485</v>
      </c>
    </row>
    <row r="646" spans="1:14" customFormat="1" x14ac:dyDescent="0.25">
      <c r="A646" s="103">
        <f>ROUND(B646/(1-'Simu - Détaillé'!$I$3),0)</f>
        <v>170227</v>
      </c>
      <c r="B646" s="93">
        <v>149800</v>
      </c>
      <c r="C646" s="96">
        <f t="shared" si="9"/>
        <v>149800</v>
      </c>
      <c r="D646" s="87">
        <v>116694</v>
      </c>
      <c r="E646" s="88">
        <v>90239</v>
      </c>
      <c r="F646" s="32">
        <v>149800</v>
      </c>
      <c r="G646" s="32">
        <v>107760</v>
      </c>
      <c r="H646" s="33">
        <v>80922</v>
      </c>
      <c r="I646" s="37">
        <v>149800</v>
      </c>
      <c r="J646" s="35">
        <v>85299</v>
      </c>
      <c r="K646" s="36">
        <v>67451</v>
      </c>
      <c r="L646" s="29">
        <v>103475</v>
      </c>
      <c r="M646" s="29">
        <v>82159</v>
      </c>
      <c r="N646" s="30">
        <v>62549</v>
      </c>
    </row>
    <row r="647" spans="1:14" customFormat="1" x14ac:dyDescent="0.25">
      <c r="A647" s="103">
        <f>ROUND(B647/(1-'Simu - Détaillé'!$I$3),0)</f>
        <v>170455</v>
      </c>
      <c r="B647" s="93">
        <v>150000</v>
      </c>
      <c r="C647" s="96">
        <f t="shared" si="9"/>
        <v>150000</v>
      </c>
      <c r="D647" s="87">
        <v>116850</v>
      </c>
      <c r="E647" s="88">
        <v>90341</v>
      </c>
      <c r="F647" s="32">
        <v>150000</v>
      </c>
      <c r="G647" s="32">
        <v>107913</v>
      </c>
      <c r="H647" s="33">
        <v>81037</v>
      </c>
      <c r="I647" s="37">
        <v>150000</v>
      </c>
      <c r="J647" s="35">
        <v>85415</v>
      </c>
      <c r="K647" s="36">
        <v>67543</v>
      </c>
      <c r="L647" s="29">
        <v>103614</v>
      </c>
      <c r="M647" s="29">
        <v>82271</v>
      </c>
      <c r="N647" s="30">
        <v>62613</v>
      </c>
    </row>
    <row r="648" spans="1:14" customFormat="1" x14ac:dyDescent="0.25">
      <c r="A648" s="103">
        <f>ROUND(B648/(1-'Simu - Détaillé'!$I$3),0)</f>
        <v>170682</v>
      </c>
      <c r="B648" s="93">
        <v>150200</v>
      </c>
      <c r="C648" s="96">
        <f t="shared" si="9"/>
        <v>150200</v>
      </c>
      <c r="D648" s="87">
        <v>117006</v>
      </c>
      <c r="E648" s="88">
        <v>90443</v>
      </c>
      <c r="F648" s="32">
        <v>150200</v>
      </c>
      <c r="G648" s="32">
        <v>108065</v>
      </c>
      <c r="H648" s="33">
        <v>81151</v>
      </c>
      <c r="I648" s="37">
        <v>150200</v>
      </c>
      <c r="J648" s="35">
        <v>85530</v>
      </c>
      <c r="K648" s="36">
        <v>67634</v>
      </c>
      <c r="L648" s="29">
        <v>103753</v>
      </c>
      <c r="M648" s="29">
        <v>82382</v>
      </c>
      <c r="N648" s="30">
        <v>62677</v>
      </c>
    </row>
    <row r="649" spans="1:14" customFormat="1" x14ac:dyDescent="0.25">
      <c r="A649" s="103">
        <f>ROUND(B649/(1-'Simu - Détaillé'!$I$3),0)</f>
        <v>170909</v>
      </c>
      <c r="B649" s="93">
        <v>150400</v>
      </c>
      <c r="C649" s="96">
        <f t="shared" si="9"/>
        <v>150400</v>
      </c>
      <c r="D649" s="87">
        <v>117162</v>
      </c>
      <c r="E649" s="88">
        <v>90545</v>
      </c>
      <c r="F649" s="32">
        <v>150400</v>
      </c>
      <c r="G649" s="32">
        <v>108217</v>
      </c>
      <c r="H649" s="33">
        <v>81265</v>
      </c>
      <c r="I649" s="37">
        <v>150400</v>
      </c>
      <c r="J649" s="35">
        <v>85646</v>
      </c>
      <c r="K649" s="36">
        <v>67726</v>
      </c>
      <c r="L649" s="29">
        <v>103892</v>
      </c>
      <c r="M649" s="29">
        <v>82494</v>
      </c>
      <c r="N649" s="30">
        <v>62742</v>
      </c>
    </row>
    <row r="650" spans="1:14" customFormat="1" x14ac:dyDescent="0.25">
      <c r="A650" s="103">
        <f>ROUND(B650/(1-'Simu - Détaillé'!$I$3),0)</f>
        <v>171136</v>
      </c>
      <c r="B650" s="93">
        <v>150600</v>
      </c>
      <c r="C650" s="96">
        <f t="shared" si="9"/>
        <v>150600</v>
      </c>
      <c r="D650" s="87">
        <v>117317</v>
      </c>
      <c r="E650" s="88">
        <v>90646</v>
      </c>
      <c r="F650" s="32">
        <v>150600</v>
      </c>
      <c r="G650" s="32">
        <v>108368</v>
      </c>
      <c r="H650" s="33">
        <v>81379</v>
      </c>
      <c r="I650" s="37">
        <v>150600</v>
      </c>
      <c r="J650" s="35">
        <v>85762</v>
      </c>
      <c r="K650" s="36">
        <v>67818</v>
      </c>
      <c r="L650" s="29">
        <v>104031</v>
      </c>
      <c r="M650" s="29">
        <v>82606</v>
      </c>
      <c r="N650" s="30">
        <v>62806</v>
      </c>
    </row>
    <row r="651" spans="1:14" customFormat="1" x14ac:dyDescent="0.25">
      <c r="A651" s="103">
        <f>ROUND(B651/(1-'Simu - Détaillé'!$I$3),0)</f>
        <v>171364</v>
      </c>
      <c r="B651" s="93">
        <v>150800</v>
      </c>
      <c r="C651" s="96">
        <f t="shared" si="9"/>
        <v>150800</v>
      </c>
      <c r="D651" s="87">
        <v>117473</v>
      </c>
      <c r="E651" s="88">
        <v>90747</v>
      </c>
      <c r="F651" s="32">
        <v>150800</v>
      </c>
      <c r="G651" s="32">
        <v>108521</v>
      </c>
      <c r="H651" s="33">
        <v>81494</v>
      </c>
      <c r="I651" s="37">
        <v>150800</v>
      </c>
      <c r="J651" s="35">
        <v>85877</v>
      </c>
      <c r="K651" s="36">
        <v>67909</v>
      </c>
      <c r="L651" s="29">
        <v>104170</v>
      </c>
      <c r="M651" s="29">
        <v>82717</v>
      </c>
      <c r="N651" s="30">
        <v>62870</v>
      </c>
    </row>
    <row r="652" spans="1:14" customFormat="1" x14ac:dyDescent="0.25">
      <c r="A652" s="103">
        <f>ROUND(B652/(1-'Simu - Détaillé'!$I$3),0)</f>
        <v>171591</v>
      </c>
      <c r="B652" s="93">
        <v>151000</v>
      </c>
      <c r="C652" s="96">
        <f t="shared" si="9"/>
        <v>151000</v>
      </c>
      <c r="D652" s="87">
        <v>117629</v>
      </c>
      <c r="E652" s="88">
        <v>90849</v>
      </c>
      <c r="F652" s="32">
        <v>151000</v>
      </c>
      <c r="G652" s="32">
        <v>108673</v>
      </c>
      <c r="H652" s="33">
        <v>81608</v>
      </c>
      <c r="I652" s="37">
        <v>151000</v>
      </c>
      <c r="J652" s="35">
        <v>85993</v>
      </c>
      <c r="K652" s="36">
        <v>68001</v>
      </c>
      <c r="L652" s="29">
        <v>104309</v>
      </c>
      <c r="M652" s="29">
        <v>82829</v>
      </c>
      <c r="N652" s="30">
        <v>62935</v>
      </c>
    </row>
    <row r="653" spans="1:14" customFormat="1" x14ac:dyDescent="0.25">
      <c r="A653" s="103">
        <f>ROUND(B653/(1-'Simu - Détaillé'!$I$3),0)</f>
        <v>171818</v>
      </c>
      <c r="B653" s="93">
        <v>151200</v>
      </c>
      <c r="C653" s="96">
        <f t="shared" si="9"/>
        <v>151200</v>
      </c>
      <c r="D653" s="87">
        <v>117785</v>
      </c>
      <c r="E653" s="88">
        <v>90951</v>
      </c>
      <c r="F653" s="32">
        <v>151200</v>
      </c>
      <c r="G653" s="32">
        <v>108826</v>
      </c>
      <c r="H653" s="33">
        <v>81723</v>
      </c>
      <c r="I653" s="37">
        <v>151200</v>
      </c>
      <c r="J653" s="35">
        <v>86109</v>
      </c>
      <c r="K653" s="36">
        <v>68093</v>
      </c>
      <c r="L653" s="29">
        <v>104449</v>
      </c>
      <c r="M653" s="29">
        <v>82940</v>
      </c>
      <c r="N653" s="30">
        <v>62998</v>
      </c>
    </row>
    <row r="654" spans="1:14" customFormat="1" x14ac:dyDescent="0.25">
      <c r="A654" s="103">
        <f>ROUND(B654/(1-'Simu - Détaillé'!$I$3),0)</f>
        <v>172045</v>
      </c>
      <c r="B654" s="93">
        <v>151400</v>
      </c>
      <c r="C654" s="96">
        <f t="shared" si="9"/>
        <v>151400</v>
      </c>
      <c r="D654" s="87">
        <v>117941</v>
      </c>
      <c r="E654" s="88">
        <v>91053</v>
      </c>
      <c r="F654" s="32">
        <v>151400</v>
      </c>
      <c r="G654" s="32">
        <v>108978</v>
      </c>
      <c r="H654" s="33">
        <v>81837</v>
      </c>
      <c r="I654" s="37">
        <v>151400</v>
      </c>
      <c r="J654" s="35">
        <v>86224</v>
      </c>
      <c r="K654" s="36">
        <v>68184</v>
      </c>
      <c r="L654" s="29">
        <v>104588</v>
      </c>
      <c r="M654" s="29">
        <v>83052</v>
      </c>
      <c r="N654" s="30">
        <v>63063</v>
      </c>
    </row>
    <row r="655" spans="1:14" customFormat="1" x14ac:dyDescent="0.25">
      <c r="A655" s="103">
        <f>ROUND(B655/(1-'Simu - Détaillé'!$I$3),0)</f>
        <v>172273</v>
      </c>
      <c r="B655" s="93">
        <v>151600</v>
      </c>
      <c r="C655" s="96">
        <f t="shared" si="9"/>
        <v>151600</v>
      </c>
      <c r="D655" s="87">
        <v>118096</v>
      </c>
      <c r="E655" s="88">
        <v>91154</v>
      </c>
      <c r="F655" s="32">
        <v>151600</v>
      </c>
      <c r="G655" s="32">
        <v>109129</v>
      </c>
      <c r="H655" s="33">
        <v>81951</v>
      </c>
      <c r="I655" s="37">
        <v>151600</v>
      </c>
      <c r="J655" s="35">
        <v>86340</v>
      </c>
      <c r="K655" s="36">
        <v>68276</v>
      </c>
      <c r="L655" s="29">
        <v>104727</v>
      </c>
      <c r="M655" s="29">
        <v>83163</v>
      </c>
      <c r="N655" s="30">
        <v>63126</v>
      </c>
    </row>
    <row r="656" spans="1:14" customFormat="1" x14ac:dyDescent="0.25">
      <c r="A656" s="103">
        <f>ROUND(B656/(1-'Simu - Détaillé'!$I$3),0)</f>
        <v>172500</v>
      </c>
      <c r="B656" s="93">
        <v>151800</v>
      </c>
      <c r="C656" s="96">
        <f t="shared" si="9"/>
        <v>151800</v>
      </c>
      <c r="D656" s="87">
        <v>118252</v>
      </c>
      <c r="E656" s="88">
        <v>91256</v>
      </c>
      <c r="F656" s="32">
        <v>151800</v>
      </c>
      <c r="G656" s="32">
        <v>109282</v>
      </c>
      <c r="H656" s="33">
        <v>82066</v>
      </c>
      <c r="I656" s="37">
        <v>151800</v>
      </c>
      <c r="J656" s="35">
        <v>86456</v>
      </c>
      <c r="K656" s="36">
        <v>68368</v>
      </c>
      <c r="L656" s="29">
        <v>104866</v>
      </c>
      <c r="M656" s="29">
        <v>83275</v>
      </c>
      <c r="N656" s="30">
        <v>63191</v>
      </c>
    </row>
    <row r="657" spans="1:14" customFormat="1" x14ac:dyDescent="0.25">
      <c r="A657" s="103">
        <f>ROUND(B657/(1-'Simu - Détaillé'!$I$3),0)</f>
        <v>172727</v>
      </c>
      <c r="B657" s="93">
        <v>152000</v>
      </c>
      <c r="C657" s="96">
        <f t="shared" si="9"/>
        <v>152000</v>
      </c>
      <c r="D657" s="87">
        <v>118408</v>
      </c>
      <c r="E657" s="88">
        <v>91358</v>
      </c>
      <c r="F657" s="32">
        <v>152000</v>
      </c>
      <c r="G657" s="32">
        <v>109434</v>
      </c>
      <c r="H657" s="33">
        <v>82180</v>
      </c>
      <c r="I657" s="37">
        <v>152000</v>
      </c>
      <c r="J657" s="35">
        <v>86571</v>
      </c>
      <c r="K657" s="36">
        <v>68460</v>
      </c>
      <c r="L657" s="29">
        <v>105005</v>
      </c>
      <c r="M657" s="29">
        <v>83386</v>
      </c>
      <c r="N657" s="30">
        <v>63255</v>
      </c>
    </row>
    <row r="658" spans="1:14" customFormat="1" x14ac:dyDescent="0.25">
      <c r="A658" s="103">
        <f>ROUND(B658/(1-'Simu - Détaillé'!$I$3),0)</f>
        <v>172955</v>
      </c>
      <c r="B658" s="93">
        <v>152200</v>
      </c>
      <c r="C658" s="96">
        <f t="shared" si="9"/>
        <v>152200</v>
      </c>
      <c r="D658" s="87">
        <v>118564</v>
      </c>
      <c r="E658" s="88">
        <v>91460</v>
      </c>
      <c r="F658" s="32">
        <v>152200</v>
      </c>
      <c r="G658" s="32">
        <v>109586</v>
      </c>
      <c r="H658" s="33">
        <v>82294</v>
      </c>
      <c r="I658" s="37">
        <v>152200</v>
      </c>
      <c r="J658" s="35">
        <v>86687</v>
      </c>
      <c r="K658" s="36">
        <v>68552</v>
      </c>
      <c r="L658" s="29">
        <v>105144</v>
      </c>
      <c r="M658" s="29">
        <v>83498</v>
      </c>
      <c r="N658" s="30">
        <v>63319</v>
      </c>
    </row>
    <row r="659" spans="1:14" customFormat="1" x14ac:dyDescent="0.25">
      <c r="A659" s="103">
        <f>ROUND(B659/(1-'Simu - Détaillé'!$I$3),0)</f>
        <v>173182</v>
      </c>
      <c r="B659" s="93">
        <v>152400</v>
      </c>
      <c r="C659" s="96">
        <f t="shared" si="9"/>
        <v>152400</v>
      </c>
      <c r="D659" s="87">
        <v>118720</v>
      </c>
      <c r="E659" s="88">
        <v>91561</v>
      </c>
      <c r="F659" s="32">
        <v>152400</v>
      </c>
      <c r="G659" s="32">
        <v>109738</v>
      </c>
      <c r="H659" s="33">
        <v>82408</v>
      </c>
      <c r="I659" s="37">
        <v>152400</v>
      </c>
      <c r="J659" s="35">
        <v>86803</v>
      </c>
      <c r="K659" s="36">
        <v>68644</v>
      </c>
      <c r="L659" s="29">
        <v>105283</v>
      </c>
      <c r="M659" s="29">
        <v>83610</v>
      </c>
      <c r="N659" s="30">
        <v>63384</v>
      </c>
    </row>
    <row r="660" spans="1:14" customFormat="1" x14ac:dyDescent="0.25">
      <c r="A660" s="103">
        <f>ROUND(B660/(1-'Simu - Détaillé'!$I$3),0)</f>
        <v>173409</v>
      </c>
      <c r="B660" s="93">
        <v>152600</v>
      </c>
      <c r="C660" s="96">
        <f t="shared" si="9"/>
        <v>152600</v>
      </c>
      <c r="D660" s="87">
        <v>118875</v>
      </c>
      <c r="E660" s="88">
        <v>91662</v>
      </c>
      <c r="F660" s="32">
        <v>152600</v>
      </c>
      <c r="G660" s="32">
        <v>109889</v>
      </c>
      <c r="H660" s="33">
        <v>82522</v>
      </c>
      <c r="I660" s="37">
        <v>152600</v>
      </c>
      <c r="J660" s="35">
        <v>86918</v>
      </c>
      <c r="K660" s="36">
        <v>68735</v>
      </c>
      <c r="L660" s="29">
        <v>105422</v>
      </c>
      <c r="M660" s="29">
        <v>83721</v>
      </c>
      <c r="N660" s="30">
        <v>63448</v>
      </c>
    </row>
    <row r="661" spans="1:14" customFormat="1" x14ac:dyDescent="0.25">
      <c r="A661" s="103">
        <f>ROUND(B661/(1-'Simu - Détaillé'!$I$3),0)</f>
        <v>173636</v>
      </c>
      <c r="B661" s="93">
        <v>152800</v>
      </c>
      <c r="C661" s="96">
        <f t="shared" si="9"/>
        <v>152800</v>
      </c>
      <c r="D661" s="87">
        <v>119031</v>
      </c>
      <c r="E661" s="88">
        <v>91764</v>
      </c>
      <c r="F661" s="32">
        <v>152800</v>
      </c>
      <c r="G661" s="32">
        <v>110042</v>
      </c>
      <c r="H661" s="33">
        <v>82637</v>
      </c>
      <c r="I661" s="37">
        <v>152800</v>
      </c>
      <c r="J661" s="35">
        <v>87034</v>
      </c>
      <c r="K661" s="36">
        <v>68827</v>
      </c>
      <c r="L661" s="29">
        <v>105562</v>
      </c>
      <c r="M661" s="29">
        <v>83833</v>
      </c>
      <c r="N661" s="30">
        <v>63512</v>
      </c>
    </row>
    <row r="662" spans="1:14" customFormat="1" x14ac:dyDescent="0.25">
      <c r="A662" s="103">
        <f>ROUND(B662/(1-'Simu - Détaillé'!$I$3),0)</f>
        <v>173864</v>
      </c>
      <c r="B662" s="93">
        <v>153000</v>
      </c>
      <c r="C662" s="96">
        <f t="shared" si="9"/>
        <v>153000</v>
      </c>
      <c r="D662" s="87">
        <v>119187</v>
      </c>
      <c r="E662" s="88">
        <v>91866</v>
      </c>
      <c r="F662" s="32">
        <v>153000</v>
      </c>
      <c r="G662" s="32">
        <v>110193</v>
      </c>
      <c r="H662" s="33">
        <v>82750</v>
      </c>
      <c r="I662" s="37">
        <v>153000</v>
      </c>
      <c r="J662" s="35">
        <v>87150</v>
      </c>
      <c r="K662" s="36">
        <v>68919</v>
      </c>
      <c r="L662" s="29">
        <v>105701</v>
      </c>
      <c r="M662" s="29">
        <v>83944</v>
      </c>
      <c r="N662" s="30">
        <v>63576</v>
      </c>
    </row>
    <row r="663" spans="1:14" customFormat="1" x14ac:dyDescent="0.25">
      <c r="A663" s="103">
        <f>ROUND(B663/(1-'Simu - Détaillé'!$I$3),0)</f>
        <v>174091</v>
      </c>
      <c r="B663" s="93">
        <v>153200</v>
      </c>
      <c r="C663" s="96">
        <f t="shared" si="9"/>
        <v>153200</v>
      </c>
      <c r="D663" s="87">
        <v>119343</v>
      </c>
      <c r="E663" s="88">
        <v>91968</v>
      </c>
      <c r="F663" s="32">
        <v>153200</v>
      </c>
      <c r="G663" s="32">
        <v>110346</v>
      </c>
      <c r="H663" s="33">
        <v>82865</v>
      </c>
      <c r="I663" s="37">
        <v>153200</v>
      </c>
      <c r="J663" s="35">
        <v>87265</v>
      </c>
      <c r="K663" s="36">
        <v>69010</v>
      </c>
      <c r="L663" s="29">
        <v>105840</v>
      </c>
      <c r="M663" s="29">
        <v>84056</v>
      </c>
      <c r="N663" s="30">
        <v>63641</v>
      </c>
    </row>
    <row r="664" spans="1:14" customFormat="1" x14ac:dyDescent="0.25">
      <c r="A664" s="103">
        <f>ROUND(B664/(1-'Simu - Détaillé'!$I$3),0)</f>
        <v>174318</v>
      </c>
      <c r="B664" s="93">
        <v>153400</v>
      </c>
      <c r="C664" s="96">
        <f t="shared" si="9"/>
        <v>153400</v>
      </c>
      <c r="D664" s="87">
        <v>119499</v>
      </c>
      <c r="E664" s="88">
        <v>92070</v>
      </c>
      <c r="F664" s="32">
        <v>153400</v>
      </c>
      <c r="G664" s="32">
        <v>110498</v>
      </c>
      <c r="H664" s="33">
        <v>82979</v>
      </c>
      <c r="I664" s="37">
        <v>153400</v>
      </c>
      <c r="J664" s="35">
        <v>87381</v>
      </c>
      <c r="K664" s="36">
        <v>69102</v>
      </c>
      <c r="L664" s="29">
        <v>105979</v>
      </c>
      <c r="M664" s="29">
        <v>84167</v>
      </c>
      <c r="N664" s="30">
        <v>63704</v>
      </c>
    </row>
    <row r="665" spans="1:14" customFormat="1" x14ac:dyDescent="0.25">
      <c r="A665" s="103">
        <f>ROUND(B665/(1-'Simu - Détaillé'!$I$3),0)</f>
        <v>174545</v>
      </c>
      <c r="B665" s="93">
        <v>153600</v>
      </c>
      <c r="C665" s="96">
        <f t="shared" si="9"/>
        <v>153600</v>
      </c>
      <c r="D665" s="87">
        <v>119654</v>
      </c>
      <c r="E665" s="88">
        <v>92171</v>
      </c>
      <c r="F665" s="32">
        <v>153600</v>
      </c>
      <c r="G665" s="32">
        <v>110650</v>
      </c>
      <c r="H665" s="33">
        <v>83094</v>
      </c>
      <c r="I665" s="37">
        <v>153600</v>
      </c>
      <c r="J665" s="35">
        <v>87497</v>
      </c>
      <c r="K665" s="36">
        <v>69194</v>
      </c>
      <c r="L665" s="29">
        <v>106118</v>
      </c>
      <c r="M665" s="29">
        <v>84279</v>
      </c>
      <c r="N665" s="30">
        <v>63769</v>
      </c>
    </row>
    <row r="666" spans="1:14" customFormat="1" x14ac:dyDescent="0.25">
      <c r="A666" s="103">
        <f>ROUND(B666/(1-'Simu - Détaillé'!$I$3),0)</f>
        <v>174773</v>
      </c>
      <c r="B666" s="93">
        <v>153800</v>
      </c>
      <c r="C666" s="96">
        <f t="shared" si="9"/>
        <v>153800</v>
      </c>
      <c r="D666" s="87">
        <v>119810</v>
      </c>
      <c r="E666" s="88">
        <v>92273</v>
      </c>
      <c r="F666" s="32">
        <v>153800</v>
      </c>
      <c r="G666" s="32">
        <v>110803</v>
      </c>
      <c r="H666" s="33">
        <v>83209</v>
      </c>
      <c r="I666" s="37">
        <v>153800</v>
      </c>
      <c r="J666" s="35">
        <v>87612</v>
      </c>
      <c r="K666" s="36">
        <v>69285</v>
      </c>
      <c r="L666" s="29">
        <v>106257</v>
      </c>
      <c r="M666" s="29">
        <v>84390</v>
      </c>
      <c r="N666" s="30">
        <v>63833</v>
      </c>
    </row>
    <row r="667" spans="1:14" customFormat="1" x14ac:dyDescent="0.25">
      <c r="A667" s="103">
        <f>ROUND(B667/(1-'Simu - Détaillé'!$I$3),0)</f>
        <v>175000</v>
      </c>
      <c r="B667" s="93">
        <v>154000</v>
      </c>
      <c r="C667" s="96">
        <f t="shared" si="9"/>
        <v>154000</v>
      </c>
      <c r="D667" s="87">
        <v>119966</v>
      </c>
      <c r="E667" s="88">
        <v>92375</v>
      </c>
      <c r="F667" s="32">
        <v>154000</v>
      </c>
      <c r="G667" s="32">
        <v>110953</v>
      </c>
      <c r="H667" s="33">
        <v>83321</v>
      </c>
      <c r="I667" s="37">
        <v>154000</v>
      </c>
      <c r="J667" s="35">
        <v>87728</v>
      </c>
      <c r="K667" s="36">
        <v>65707</v>
      </c>
      <c r="L667" s="29">
        <v>106396</v>
      </c>
      <c r="M667" s="29">
        <v>84502</v>
      </c>
      <c r="N667" s="30">
        <v>63897</v>
      </c>
    </row>
    <row r="668" spans="1:14" customFormat="1" x14ac:dyDescent="0.25">
      <c r="A668" s="103">
        <f>ROUND(B668/(1-'Simu - Détaillé'!$I$3),0)</f>
        <v>175227</v>
      </c>
      <c r="B668" s="93">
        <v>154200</v>
      </c>
      <c r="C668" s="96">
        <f t="shared" si="9"/>
        <v>154200</v>
      </c>
      <c r="D668" s="87">
        <v>120122</v>
      </c>
      <c r="E668" s="88">
        <v>92476</v>
      </c>
      <c r="F668" s="32">
        <v>154200</v>
      </c>
      <c r="G668" s="32">
        <v>111107</v>
      </c>
      <c r="H668" s="33">
        <v>83437</v>
      </c>
      <c r="I668" s="37">
        <v>154200</v>
      </c>
      <c r="J668" s="35">
        <v>87844</v>
      </c>
      <c r="K668" s="36">
        <v>65794</v>
      </c>
      <c r="L668" s="29">
        <v>106535</v>
      </c>
      <c r="M668" s="29">
        <v>84614</v>
      </c>
      <c r="N668" s="30">
        <v>63962</v>
      </c>
    </row>
    <row r="669" spans="1:14" customFormat="1" x14ac:dyDescent="0.25">
      <c r="A669" s="103">
        <f>ROUND(B669/(1-'Simu - Détaillé'!$I$3),0)</f>
        <v>175455</v>
      </c>
      <c r="B669" s="93">
        <v>154400</v>
      </c>
      <c r="C669" s="96">
        <f t="shared" si="9"/>
        <v>154400</v>
      </c>
      <c r="D669" s="87">
        <v>120278</v>
      </c>
      <c r="E669" s="88">
        <v>92578</v>
      </c>
      <c r="F669" s="32">
        <v>154400</v>
      </c>
      <c r="G669" s="32">
        <v>111258</v>
      </c>
      <c r="H669" s="33">
        <v>83550</v>
      </c>
      <c r="I669" s="37">
        <v>154400</v>
      </c>
      <c r="J669" s="35">
        <v>87959</v>
      </c>
      <c r="K669" s="36">
        <v>65880</v>
      </c>
      <c r="L669" s="29">
        <v>106674</v>
      </c>
      <c r="M669" s="29">
        <v>84725</v>
      </c>
      <c r="N669" s="30">
        <v>64025</v>
      </c>
    </row>
    <row r="670" spans="1:14" customFormat="1" x14ac:dyDescent="0.25">
      <c r="A670" s="103">
        <f>ROUND(B670/(1-'Simu - Détaillé'!$I$3),0)</f>
        <v>175682</v>
      </c>
      <c r="B670" s="93">
        <v>154600</v>
      </c>
      <c r="C670" s="96">
        <f t="shared" si="9"/>
        <v>154600</v>
      </c>
      <c r="D670" s="87">
        <v>120433</v>
      </c>
      <c r="E670" s="88">
        <v>92679</v>
      </c>
      <c r="F670" s="32">
        <v>154600</v>
      </c>
      <c r="G670" s="32">
        <v>111410</v>
      </c>
      <c r="H670" s="33">
        <v>83665</v>
      </c>
      <c r="I670" s="37">
        <v>154600</v>
      </c>
      <c r="J670" s="35">
        <v>88075</v>
      </c>
      <c r="K670" s="36">
        <v>65968</v>
      </c>
      <c r="L670" s="29">
        <v>106814</v>
      </c>
      <c r="M670" s="29">
        <v>84837</v>
      </c>
      <c r="N670" s="30">
        <v>64090</v>
      </c>
    </row>
    <row r="671" spans="1:14" customFormat="1" x14ac:dyDescent="0.25">
      <c r="A671" s="103">
        <f>ROUND(B671/(1-'Simu - Détaillé'!$I$3),0)</f>
        <v>175909</v>
      </c>
      <c r="B671" s="93">
        <v>154800</v>
      </c>
      <c r="C671" s="96">
        <f t="shared" si="9"/>
        <v>154800</v>
      </c>
      <c r="D671" s="87">
        <v>120589</v>
      </c>
      <c r="E671" s="88">
        <v>92781</v>
      </c>
      <c r="F671" s="32">
        <v>154800</v>
      </c>
      <c r="G671" s="32">
        <v>111562</v>
      </c>
      <c r="H671" s="33">
        <v>83779</v>
      </c>
      <c r="I671" s="37">
        <v>154800</v>
      </c>
      <c r="J671" s="35">
        <v>88191</v>
      </c>
      <c r="K671" s="36">
        <v>66055</v>
      </c>
      <c r="L671" s="29">
        <v>106953</v>
      </c>
      <c r="M671" s="29">
        <v>84948</v>
      </c>
      <c r="N671" s="30">
        <v>64154</v>
      </c>
    </row>
    <row r="672" spans="1:14" customFormat="1" x14ac:dyDescent="0.25">
      <c r="A672" s="103">
        <f>ROUND(B672/(1-'Simu - Détaillé'!$I$3),0)</f>
        <v>176136</v>
      </c>
      <c r="B672" s="93">
        <v>155000</v>
      </c>
      <c r="C672" s="96">
        <f t="shared" si="9"/>
        <v>155000</v>
      </c>
      <c r="D672" s="87">
        <v>120745</v>
      </c>
      <c r="E672" s="88">
        <v>92883</v>
      </c>
      <c r="F672" s="32">
        <v>155000</v>
      </c>
      <c r="G672" s="32">
        <v>111715</v>
      </c>
      <c r="H672" s="33">
        <v>83894</v>
      </c>
      <c r="I672" s="37">
        <v>155000</v>
      </c>
      <c r="J672" s="35">
        <v>88306</v>
      </c>
      <c r="K672" s="36">
        <v>66141</v>
      </c>
      <c r="L672" s="29">
        <v>107092</v>
      </c>
      <c r="M672" s="29">
        <v>85060</v>
      </c>
      <c r="N672" s="30">
        <v>64218</v>
      </c>
    </row>
    <row r="673" spans="1:14" customFormat="1" x14ac:dyDescent="0.25">
      <c r="A673" s="103">
        <f>ROUND(B673/(1-'Simu - Détaillé'!$I$3),0)</f>
        <v>176364</v>
      </c>
      <c r="B673" s="93">
        <v>155200</v>
      </c>
      <c r="C673" s="96">
        <f t="shared" si="9"/>
        <v>155200</v>
      </c>
      <c r="D673" s="87">
        <v>120901</v>
      </c>
      <c r="E673" s="88">
        <v>92985</v>
      </c>
      <c r="F673" s="32">
        <v>155200</v>
      </c>
      <c r="G673" s="32">
        <v>111868</v>
      </c>
      <c r="H673" s="33">
        <v>84009</v>
      </c>
      <c r="I673" s="37">
        <v>155200</v>
      </c>
      <c r="J673" s="35">
        <v>88422</v>
      </c>
      <c r="K673" s="36">
        <v>66228</v>
      </c>
      <c r="L673" s="29">
        <v>107231</v>
      </c>
      <c r="M673" s="29">
        <v>85171</v>
      </c>
      <c r="N673" s="30">
        <v>64282</v>
      </c>
    </row>
    <row r="674" spans="1:14" customFormat="1" x14ac:dyDescent="0.25">
      <c r="A674" s="103">
        <f>ROUND(B674/(1-'Simu - Détaillé'!$I$3),0)</f>
        <v>176591</v>
      </c>
      <c r="B674" s="93">
        <v>155400</v>
      </c>
      <c r="C674" s="96">
        <f t="shared" si="9"/>
        <v>155400</v>
      </c>
      <c r="D674" s="87">
        <v>121057</v>
      </c>
      <c r="E674" s="88">
        <v>93087</v>
      </c>
      <c r="F674" s="32">
        <v>155400</v>
      </c>
      <c r="G674" s="32">
        <v>112019</v>
      </c>
      <c r="H674" s="33">
        <v>84122</v>
      </c>
      <c r="I674" s="37">
        <v>155400</v>
      </c>
      <c r="J674" s="35">
        <v>88538</v>
      </c>
      <c r="K674" s="36">
        <v>66316</v>
      </c>
      <c r="L674" s="29">
        <v>107370</v>
      </c>
      <c r="M674" s="29">
        <v>85283</v>
      </c>
      <c r="N674" s="30">
        <v>64347</v>
      </c>
    </row>
    <row r="675" spans="1:14" customFormat="1" x14ac:dyDescent="0.25">
      <c r="A675" s="103">
        <f>ROUND(B675/(1-'Simu - Détaillé'!$I$3),0)</f>
        <v>176818</v>
      </c>
      <c r="B675" s="93">
        <v>155600</v>
      </c>
      <c r="C675" s="96">
        <f t="shared" si="9"/>
        <v>155600</v>
      </c>
      <c r="D675" s="87">
        <v>121212</v>
      </c>
      <c r="E675" s="88">
        <v>93188</v>
      </c>
      <c r="F675" s="32">
        <v>155600</v>
      </c>
      <c r="G675" s="32">
        <v>112171</v>
      </c>
      <c r="H675" s="33">
        <v>84237</v>
      </c>
      <c r="I675" s="37">
        <v>155600</v>
      </c>
      <c r="J675" s="35">
        <v>88653</v>
      </c>
      <c r="K675" s="36">
        <v>66402</v>
      </c>
      <c r="L675" s="29">
        <v>107509</v>
      </c>
      <c r="M675" s="29">
        <v>85394</v>
      </c>
      <c r="N675" s="30">
        <v>64410</v>
      </c>
    </row>
    <row r="676" spans="1:14" customFormat="1" x14ac:dyDescent="0.25">
      <c r="A676" s="103">
        <f>ROUND(B676/(1-'Simu - Détaillé'!$I$3),0)</f>
        <v>177045</v>
      </c>
      <c r="B676" s="93">
        <v>155800</v>
      </c>
      <c r="C676" s="96">
        <f t="shared" si="9"/>
        <v>155800</v>
      </c>
      <c r="D676" s="87">
        <v>121368</v>
      </c>
      <c r="E676" s="88">
        <v>93289</v>
      </c>
      <c r="F676" s="32">
        <v>155800</v>
      </c>
      <c r="G676" s="32">
        <v>112323</v>
      </c>
      <c r="H676" s="33">
        <v>84351</v>
      </c>
      <c r="I676" s="37">
        <v>155800</v>
      </c>
      <c r="J676" s="35">
        <v>88769</v>
      </c>
      <c r="K676" s="36">
        <v>66489</v>
      </c>
      <c r="L676" s="29">
        <v>107648</v>
      </c>
      <c r="M676" s="29">
        <v>85506</v>
      </c>
      <c r="N676" s="30">
        <v>64475</v>
      </c>
    </row>
    <row r="677" spans="1:14" customFormat="1" x14ac:dyDescent="0.25">
      <c r="A677" s="103">
        <f>ROUND(B677/(1-'Simu - Détaillé'!$I$3),0)</f>
        <v>177273</v>
      </c>
      <c r="B677" s="93">
        <v>156000</v>
      </c>
      <c r="C677" s="96">
        <f t="shared" si="9"/>
        <v>156000</v>
      </c>
      <c r="D677" s="87">
        <v>121524</v>
      </c>
      <c r="E677" s="88">
        <v>93391</v>
      </c>
      <c r="F677" s="32">
        <v>156000</v>
      </c>
      <c r="G677" s="32">
        <v>112475</v>
      </c>
      <c r="H677" s="33">
        <v>84465</v>
      </c>
      <c r="I677" s="37">
        <v>156000</v>
      </c>
      <c r="J677" s="35">
        <v>88885</v>
      </c>
      <c r="K677" s="36">
        <v>66576</v>
      </c>
      <c r="L677" s="29">
        <v>107787</v>
      </c>
      <c r="M677" s="29">
        <v>85618</v>
      </c>
      <c r="N677" s="30">
        <v>64540</v>
      </c>
    </row>
    <row r="678" spans="1:14" customFormat="1" x14ac:dyDescent="0.25">
      <c r="A678" s="103">
        <f>ROUND(B678/(1-'Simu - Détaillé'!$I$3),0)</f>
        <v>177500</v>
      </c>
      <c r="B678" s="93">
        <v>156200</v>
      </c>
      <c r="C678" s="96">
        <f t="shared" si="9"/>
        <v>156200</v>
      </c>
      <c r="D678" s="87">
        <v>121680</v>
      </c>
      <c r="E678" s="88">
        <v>93493</v>
      </c>
      <c r="F678" s="32">
        <v>156200</v>
      </c>
      <c r="G678" s="32">
        <v>112627</v>
      </c>
      <c r="H678" s="33">
        <v>84579</v>
      </c>
      <c r="I678" s="37">
        <v>156200</v>
      </c>
      <c r="J678" s="35">
        <v>89000</v>
      </c>
      <c r="K678" s="36">
        <v>66663</v>
      </c>
      <c r="L678" s="29">
        <v>107927</v>
      </c>
      <c r="M678" s="29">
        <v>85729</v>
      </c>
      <c r="N678" s="30">
        <v>64603</v>
      </c>
    </row>
    <row r="679" spans="1:14" customFormat="1" x14ac:dyDescent="0.25">
      <c r="A679" s="103">
        <f>ROUND(B679/(1-'Simu - Détaillé'!$I$3),0)</f>
        <v>177727</v>
      </c>
      <c r="B679" s="93">
        <v>156400</v>
      </c>
      <c r="C679" s="96">
        <f t="shared" si="9"/>
        <v>156400</v>
      </c>
      <c r="D679" s="87">
        <v>121836</v>
      </c>
      <c r="E679" s="88">
        <v>93595</v>
      </c>
      <c r="F679" s="32">
        <v>156400</v>
      </c>
      <c r="G679" s="32">
        <v>112779</v>
      </c>
      <c r="H679" s="33">
        <v>84693</v>
      </c>
      <c r="I679" s="37">
        <v>156400</v>
      </c>
      <c r="J679" s="35">
        <v>89116</v>
      </c>
      <c r="K679" s="36">
        <v>66750</v>
      </c>
      <c r="L679" s="29">
        <v>108066</v>
      </c>
      <c r="M679" s="29">
        <v>85841</v>
      </c>
      <c r="N679" s="30">
        <v>64668</v>
      </c>
    </row>
    <row r="680" spans="1:14" customFormat="1" x14ac:dyDescent="0.25">
      <c r="A680" s="103">
        <f>ROUND(B680/(1-'Simu - Détaillé'!$I$3),0)</f>
        <v>177955</v>
      </c>
      <c r="B680" s="93">
        <v>156600</v>
      </c>
      <c r="C680" s="96">
        <f t="shared" si="9"/>
        <v>156600</v>
      </c>
      <c r="D680" s="87">
        <v>121991</v>
      </c>
      <c r="E680" s="88">
        <v>93696</v>
      </c>
      <c r="F680" s="32">
        <v>156600</v>
      </c>
      <c r="G680" s="32">
        <v>112931</v>
      </c>
      <c r="H680" s="33">
        <v>84808</v>
      </c>
      <c r="I680" s="37">
        <v>156600</v>
      </c>
      <c r="J680" s="35">
        <v>89232</v>
      </c>
      <c r="K680" s="36">
        <v>66837</v>
      </c>
      <c r="L680" s="29">
        <v>108205</v>
      </c>
      <c r="M680" s="29">
        <v>85952</v>
      </c>
      <c r="N680" s="30">
        <v>64731</v>
      </c>
    </row>
    <row r="681" spans="1:14" customFormat="1" x14ac:dyDescent="0.25">
      <c r="A681" s="103">
        <f>ROUND(B681/(1-'Simu - Détaillé'!$I$3),0)</f>
        <v>178182</v>
      </c>
      <c r="B681" s="93">
        <v>156800</v>
      </c>
      <c r="C681" s="96">
        <f t="shared" si="9"/>
        <v>156800</v>
      </c>
      <c r="D681" s="87">
        <v>122147</v>
      </c>
      <c r="E681" s="88">
        <v>93798</v>
      </c>
      <c r="F681" s="32">
        <v>156800</v>
      </c>
      <c r="G681" s="32">
        <v>113084</v>
      </c>
      <c r="H681" s="33">
        <v>84923</v>
      </c>
      <c r="I681" s="37">
        <v>156800</v>
      </c>
      <c r="J681" s="35">
        <v>89347</v>
      </c>
      <c r="K681" s="36">
        <v>66923</v>
      </c>
      <c r="L681" s="29">
        <v>108344</v>
      </c>
      <c r="M681" s="29">
        <v>86064</v>
      </c>
      <c r="N681" s="30">
        <v>64796</v>
      </c>
    </row>
    <row r="682" spans="1:14" customFormat="1" x14ac:dyDescent="0.25">
      <c r="A682" s="103">
        <f>ROUND(B682/(1-'Simu - Détaillé'!$I$3),0)</f>
        <v>178409</v>
      </c>
      <c r="B682" s="93">
        <v>157000</v>
      </c>
      <c r="C682" s="96">
        <f t="shared" si="9"/>
        <v>157000</v>
      </c>
      <c r="D682" s="87">
        <v>122303</v>
      </c>
      <c r="E682" s="88">
        <v>93900</v>
      </c>
      <c r="F682" s="32">
        <v>157000</v>
      </c>
      <c r="G682" s="32">
        <v>113235</v>
      </c>
      <c r="H682" s="33">
        <v>85036</v>
      </c>
      <c r="I682" s="37">
        <v>157000</v>
      </c>
      <c r="J682" s="35">
        <v>89463</v>
      </c>
      <c r="K682" s="36">
        <v>67011</v>
      </c>
      <c r="L682" s="29">
        <v>108483</v>
      </c>
      <c r="M682" s="29">
        <v>86175</v>
      </c>
      <c r="N682" s="30">
        <v>64860</v>
      </c>
    </row>
    <row r="683" spans="1:14" customFormat="1" x14ac:dyDescent="0.25">
      <c r="A683" s="103">
        <f>ROUND(B683/(1-'Simu - Détaillé'!$I$3),0)</f>
        <v>178636</v>
      </c>
      <c r="B683" s="93">
        <v>157200</v>
      </c>
      <c r="C683" s="96">
        <f t="shared" si="9"/>
        <v>157200</v>
      </c>
      <c r="D683" s="87">
        <v>122459</v>
      </c>
      <c r="E683" s="88">
        <v>94002</v>
      </c>
      <c r="F683" s="32">
        <v>157200</v>
      </c>
      <c r="G683" s="32">
        <v>113388</v>
      </c>
      <c r="H683" s="33">
        <v>85151</v>
      </c>
      <c r="I683" s="37">
        <v>157200</v>
      </c>
      <c r="J683" s="35">
        <v>89579</v>
      </c>
      <c r="K683" s="36">
        <v>67098</v>
      </c>
      <c r="L683" s="29">
        <v>108622</v>
      </c>
      <c r="M683" s="29">
        <v>86287</v>
      </c>
      <c r="N683" s="30">
        <v>64924</v>
      </c>
    </row>
    <row r="684" spans="1:14" customFormat="1" x14ac:dyDescent="0.25">
      <c r="A684" s="103">
        <f>ROUND(B684/(1-'Simu - Détaillé'!$I$3),0)</f>
        <v>178864</v>
      </c>
      <c r="B684" s="93">
        <v>157400</v>
      </c>
      <c r="C684" s="96">
        <f t="shared" si="9"/>
        <v>157400</v>
      </c>
      <c r="D684" s="87">
        <v>122615</v>
      </c>
      <c r="E684" s="88">
        <v>94103</v>
      </c>
      <c r="F684" s="32">
        <v>157400</v>
      </c>
      <c r="G684" s="32">
        <v>113540</v>
      </c>
      <c r="H684" s="33">
        <v>85265</v>
      </c>
      <c r="I684" s="37">
        <v>157400</v>
      </c>
      <c r="J684" s="35">
        <v>89694</v>
      </c>
      <c r="K684" s="36">
        <v>67184</v>
      </c>
      <c r="L684" s="29">
        <v>108761</v>
      </c>
      <c r="M684" s="29">
        <v>86398</v>
      </c>
      <c r="N684" s="30">
        <v>64988</v>
      </c>
    </row>
    <row r="685" spans="1:14" customFormat="1" x14ac:dyDescent="0.25">
      <c r="A685" s="103">
        <f>ROUND(B685/(1-'Simu - Détaillé'!$I$3),0)</f>
        <v>179091</v>
      </c>
      <c r="B685" s="93">
        <v>157600</v>
      </c>
      <c r="C685" s="96">
        <f t="shared" si="9"/>
        <v>157600</v>
      </c>
      <c r="D685" s="87">
        <v>122770</v>
      </c>
      <c r="E685" s="88">
        <v>94204</v>
      </c>
      <c r="F685" s="32">
        <v>157600</v>
      </c>
      <c r="G685" s="32">
        <v>113691</v>
      </c>
      <c r="H685" s="33">
        <v>85379</v>
      </c>
      <c r="I685" s="37">
        <v>157600</v>
      </c>
      <c r="J685" s="35">
        <v>89810</v>
      </c>
      <c r="K685" s="36">
        <v>67271</v>
      </c>
      <c r="L685" s="29">
        <v>108900</v>
      </c>
      <c r="M685" s="29">
        <v>86510</v>
      </c>
      <c r="N685" s="30">
        <v>65053</v>
      </c>
    </row>
    <row r="686" spans="1:14" customFormat="1" x14ac:dyDescent="0.25">
      <c r="A686" s="103">
        <f>ROUND(B686/(1-'Simu - Détaillé'!$I$3),0)</f>
        <v>179318</v>
      </c>
      <c r="B686" s="93">
        <v>157800</v>
      </c>
      <c r="C686" s="96">
        <f t="shared" si="9"/>
        <v>157800</v>
      </c>
      <c r="D686" s="87">
        <v>122926</v>
      </c>
      <c r="E686" s="88">
        <v>94306</v>
      </c>
      <c r="F686" s="32">
        <v>157800</v>
      </c>
      <c r="G686" s="32">
        <v>113843</v>
      </c>
      <c r="H686" s="33">
        <v>85493</v>
      </c>
      <c r="I686" s="37">
        <v>157800</v>
      </c>
      <c r="J686" s="35">
        <v>89926</v>
      </c>
      <c r="K686" s="36">
        <v>67359</v>
      </c>
      <c r="L686" s="29">
        <v>109040</v>
      </c>
      <c r="M686" s="29">
        <v>86621</v>
      </c>
      <c r="N686" s="30">
        <v>65116</v>
      </c>
    </row>
    <row r="687" spans="1:14" customFormat="1" x14ac:dyDescent="0.25">
      <c r="A687" s="103">
        <f>ROUND(B687/(1-'Simu - Détaillé'!$I$3),0)</f>
        <v>179545</v>
      </c>
      <c r="B687" s="93">
        <v>158000</v>
      </c>
      <c r="C687" s="96">
        <f t="shared" si="9"/>
        <v>158000</v>
      </c>
      <c r="D687" s="87">
        <v>123082</v>
      </c>
      <c r="E687" s="88">
        <v>94408</v>
      </c>
      <c r="F687" s="32">
        <v>158000</v>
      </c>
      <c r="G687" s="32">
        <v>113996</v>
      </c>
      <c r="H687" s="33">
        <v>85608</v>
      </c>
      <c r="I687" s="37">
        <v>158000</v>
      </c>
      <c r="J687" s="35">
        <v>90041</v>
      </c>
      <c r="K687" s="36">
        <v>67445</v>
      </c>
      <c r="L687" s="29">
        <v>109179</v>
      </c>
      <c r="M687" s="29">
        <v>86733</v>
      </c>
      <c r="N687" s="30">
        <v>65181</v>
      </c>
    </row>
    <row r="688" spans="1:14" customFormat="1" x14ac:dyDescent="0.25">
      <c r="A688" s="103">
        <f>ROUND(B688/(1-'Simu - Détaillé'!$I$3),0)</f>
        <v>179773</v>
      </c>
      <c r="B688" s="93">
        <v>158200</v>
      </c>
      <c r="C688" s="96">
        <f t="shared" ref="C688:C751" si="10">B688</f>
        <v>158200</v>
      </c>
      <c r="D688" s="87">
        <v>123238</v>
      </c>
      <c r="E688" s="88">
        <v>94510</v>
      </c>
      <c r="F688" s="32">
        <v>158200</v>
      </c>
      <c r="G688" s="32">
        <v>114148</v>
      </c>
      <c r="H688" s="33">
        <v>85722</v>
      </c>
      <c r="I688" s="37">
        <v>158200</v>
      </c>
      <c r="J688" s="35">
        <v>90157</v>
      </c>
      <c r="K688" s="36">
        <v>67532</v>
      </c>
      <c r="L688" s="29">
        <v>109318</v>
      </c>
      <c r="M688" s="29">
        <v>86845</v>
      </c>
      <c r="N688" s="30">
        <v>65246</v>
      </c>
    </row>
    <row r="689" spans="1:14" customFormat="1" x14ac:dyDescent="0.25">
      <c r="A689" s="103">
        <f>ROUND(B689/(1-'Simu - Détaillé'!$I$3),0)</f>
        <v>180000</v>
      </c>
      <c r="B689" s="93">
        <v>158400</v>
      </c>
      <c r="C689" s="96">
        <f t="shared" si="10"/>
        <v>158400</v>
      </c>
      <c r="D689" s="87">
        <v>123394</v>
      </c>
      <c r="E689" s="88">
        <v>94612</v>
      </c>
      <c r="F689" s="32">
        <v>158400</v>
      </c>
      <c r="G689" s="32">
        <v>114300</v>
      </c>
      <c r="H689" s="33">
        <v>85836</v>
      </c>
      <c r="I689" s="37">
        <v>158400</v>
      </c>
      <c r="J689" s="35">
        <v>90273</v>
      </c>
      <c r="K689" s="36">
        <v>67619</v>
      </c>
      <c r="L689" s="29">
        <v>109457</v>
      </c>
      <c r="M689" s="29">
        <v>86956</v>
      </c>
      <c r="N689" s="30">
        <v>65309</v>
      </c>
    </row>
    <row r="690" spans="1:14" customFormat="1" x14ac:dyDescent="0.25">
      <c r="A690" s="103">
        <f>ROUND(B690/(1-'Simu - Détaillé'!$I$3),0)</f>
        <v>180227</v>
      </c>
      <c r="B690" s="93">
        <v>158600</v>
      </c>
      <c r="C690" s="96">
        <f t="shared" si="10"/>
        <v>158600</v>
      </c>
      <c r="D690" s="87">
        <v>123549</v>
      </c>
      <c r="E690" s="88">
        <v>94713</v>
      </c>
      <c r="F690" s="32">
        <v>158600</v>
      </c>
      <c r="G690" s="32">
        <v>114452</v>
      </c>
      <c r="H690" s="33">
        <v>85951</v>
      </c>
      <c r="I690" s="37">
        <v>158600</v>
      </c>
      <c r="J690" s="35">
        <v>90388</v>
      </c>
      <c r="K690" s="36">
        <v>67706</v>
      </c>
      <c r="L690" s="29">
        <v>109596</v>
      </c>
      <c r="M690" s="29">
        <v>87068</v>
      </c>
      <c r="N690" s="30">
        <v>65374</v>
      </c>
    </row>
    <row r="691" spans="1:14" customFormat="1" x14ac:dyDescent="0.25">
      <c r="A691" s="103">
        <f>ROUND(B691/(1-'Simu - Détaillé'!$I$3),0)</f>
        <v>180455</v>
      </c>
      <c r="B691" s="93">
        <v>158800</v>
      </c>
      <c r="C691" s="96">
        <f t="shared" si="10"/>
        <v>158800</v>
      </c>
      <c r="D691" s="87">
        <v>123705</v>
      </c>
      <c r="E691" s="88">
        <v>94815</v>
      </c>
      <c r="F691" s="32">
        <v>158800</v>
      </c>
      <c r="G691" s="32">
        <v>114605</v>
      </c>
      <c r="H691" s="33">
        <v>86066</v>
      </c>
      <c r="I691" s="37">
        <v>158800</v>
      </c>
      <c r="J691" s="35">
        <v>90504</v>
      </c>
      <c r="K691" s="36">
        <v>67793</v>
      </c>
      <c r="L691" s="29">
        <v>109735</v>
      </c>
      <c r="M691" s="29">
        <v>87179</v>
      </c>
      <c r="N691" s="30">
        <v>65437</v>
      </c>
    </row>
    <row r="692" spans="1:14" customFormat="1" x14ac:dyDescent="0.25">
      <c r="A692" s="103">
        <f>ROUND(B692/(1-'Simu - Détaillé'!$I$3),0)</f>
        <v>180682</v>
      </c>
      <c r="B692" s="93">
        <v>159000</v>
      </c>
      <c r="C692" s="96">
        <f t="shared" si="10"/>
        <v>159000</v>
      </c>
      <c r="D692" s="87">
        <v>123861</v>
      </c>
      <c r="E692" s="88">
        <v>94917</v>
      </c>
      <c r="F692" s="32">
        <v>159000</v>
      </c>
      <c r="G692" s="32">
        <v>114756</v>
      </c>
      <c r="H692" s="33">
        <v>86179</v>
      </c>
      <c r="I692" s="37">
        <v>159000</v>
      </c>
      <c r="J692" s="35">
        <v>90619</v>
      </c>
      <c r="K692" s="36">
        <v>67879</v>
      </c>
      <c r="L692" s="29">
        <v>109874</v>
      </c>
      <c r="M692" s="29">
        <v>87291</v>
      </c>
      <c r="N692" s="30">
        <v>65502</v>
      </c>
    </row>
    <row r="693" spans="1:14" customFormat="1" x14ac:dyDescent="0.25">
      <c r="A693" s="103">
        <f>ROUND(B693/(1-'Simu - Détaillé'!$I$3),0)</f>
        <v>180909</v>
      </c>
      <c r="B693" s="93">
        <v>159200</v>
      </c>
      <c r="C693" s="96">
        <f t="shared" si="10"/>
        <v>159200</v>
      </c>
      <c r="D693" s="87">
        <v>124017</v>
      </c>
      <c r="E693" s="88">
        <v>95018</v>
      </c>
      <c r="F693" s="32">
        <v>159200</v>
      </c>
      <c r="G693" s="32">
        <v>114909</v>
      </c>
      <c r="H693" s="33">
        <v>86294</v>
      </c>
      <c r="I693" s="37">
        <v>159200</v>
      </c>
      <c r="J693" s="35">
        <v>90735</v>
      </c>
      <c r="K693" s="36">
        <v>67966</v>
      </c>
      <c r="L693" s="29">
        <v>110013</v>
      </c>
      <c r="M693" s="29">
        <v>87402</v>
      </c>
      <c r="N693" s="30">
        <v>65566</v>
      </c>
    </row>
    <row r="694" spans="1:14" customFormat="1" x14ac:dyDescent="0.25">
      <c r="A694" s="103">
        <f>ROUND(B694/(1-'Simu - Détaillé'!$I$3),0)</f>
        <v>181136</v>
      </c>
      <c r="B694" s="93">
        <v>159400</v>
      </c>
      <c r="C694" s="96">
        <f t="shared" si="10"/>
        <v>159400</v>
      </c>
      <c r="D694" s="87">
        <v>124173</v>
      </c>
      <c r="E694" s="88">
        <v>95120</v>
      </c>
      <c r="F694" s="32">
        <v>159400</v>
      </c>
      <c r="G694" s="32">
        <v>115060</v>
      </c>
      <c r="H694" s="33">
        <v>86408</v>
      </c>
      <c r="I694" s="37">
        <v>159400</v>
      </c>
      <c r="J694" s="35">
        <v>90851</v>
      </c>
      <c r="K694" s="36">
        <v>68054</v>
      </c>
      <c r="L694" s="29">
        <v>110152</v>
      </c>
      <c r="M694" s="29">
        <v>87514</v>
      </c>
      <c r="N694" s="30">
        <v>65630</v>
      </c>
    </row>
    <row r="695" spans="1:14" customFormat="1" x14ac:dyDescent="0.25">
      <c r="A695" s="103">
        <f>ROUND(B695/(1-'Simu - Détaillé'!$I$3),0)</f>
        <v>181364</v>
      </c>
      <c r="B695" s="93">
        <v>159600</v>
      </c>
      <c r="C695" s="96">
        <f t="shared" si="10"/>
        <v>159600</v>
      </c>
      <c r="D695" s="87">
        <v>124328</v>
      </c>
      <c r="E695" s="88">
        <v>95221</v>
      </c>
      <c r="F695" s="32">
        <v>159600</v>
      </c>
      <c r="G695" s="32">
        <v>115212</v>
      </c>
      <c r="H695" s="33">
        <v>86522</v>
      </c>
      <c r="I695" s="37">
        <v>159600</v>
      </c>
      <c r="J695" s="35">
        <v>90966</v>
      </c>
      <c r="K695" s="36">
        <v>68140</v>
      </c>
      <c r="L695" s="29">
        <v>110292</v>
      </c>
      <c r="M695" s="29">
        <v>87625</v>
      </c>
      <c r="N695" s="30">
        <v>65694</v>
      </c>
    </row>
    <row r="696" spans="1:14" customFormat="1" x14ac:dyDescent="0.25">
      <c r="A696" s="103">
        <f>ROUND(B696/(1-'Simu - Détaillé'!$I$3),0)</f>
        <v>181591</v>
      </c>
      <c r="B696" s="93">
        <v>159800</v>
      </c>
      <c r="C696" s="96">
        <f t="shared" si="10"/>
        <v>159800</v>
      </c>
      <c r="D696" s="87">
        <v>124484</v>
      </c>
      <c r="E696" s="88">
        <v>95323</v>
      </c>
      <c r="F696" s="32">
        <v>159800</v>
      </c>
      <c r="G696" s="32">
        <v>115365</v>
      </c>
      <c r="H696" s="33">
        <v>86637</v>
      </c>
      <c r="I696" s="37">
        <v>159800</v>
      </c>
      <c r="J696" s="35">
        <v>91082</v>
      </c>
      <c r="K696" s="36">
        <v>68227</v>
      </c>
      <c r="L696" s="29">
        <v>110431</v>
      </c>
      <c r="M696" s="29">
        <v>87737</v>
      </c>
      <c r="N696" s="30">
        <v>65759</v>
      </c>
    </row>
    <row r="697" spans="1:14" customFormat="1" x14ac:dyDescent="0.25">
      <c r="A697" s="103">
        <f>ROUND(B697/(1-'Simu - Détaillé'!$I$3),0)</f>
        <v>181818</v>
      </c>
      <c r="B697" s="93">
        <v>160000</v>
      </c>
      <c r="C697" s="96">
        <f t="shared" si="10"/>
        <v>160000</v>
      </c>
      <c r="D697" s="87">
        <v>124640</v>
      </c>
      <c r="E697" s="88">
        <v>95425</v>
      </c>
      <c r="F697" s="32">
        <v>160000</v>
      </c>
      <c r="G697" s="32">
        <v>115515</v>
      </c>
      <c r="H697" s="33">
        <v>86749</v>
      </c>
      <c r="I697" s="37">
        <v>160000</v>
      </c>
      <c r="J697" s="35">
        <v>91198</v>
      </c>
      <c r="K697" s="36">
        <v>68314</v>
      </c>
      <c r="L697" s="29">
        <v>110570</v>
      </c>
      <c r="M697" s="29">
        <v>87849</v>
      </c>
      <c r="N697" s="30">
        <v>65823</v>
      </c>
    </row>
    <row r="698" spans="1:14" customFormat="1" x14ac:dyDescent="0.25">
      <c r="A698" s="103">
        <f>ROUND(B698/(1-'Simu - Détaillé'!$I$3),0)</f>
        <v>182045</v>
      </c>
      <c r="B698" s="93">
        <v>160200</v>
      </c>
      <c r="C698" s="96">
        <f t="shared" si="10"/>
        <v>160200</v>
      </c>
      <c r="D698" s="87">
        <v>124796</v>
      </c>
      <c r="E698" s="88">
        <v>95527</v>
      </c>
      <c r="F698" s="32">
        <v>160200</v>
      </c>
      <c r="G698" s="32">
        <v>115669</v>
      </c>
      <c r="H698" s="33">
        <v>86865</v>
      </c>
      <c r="I698" s="37">
        <v>160200</v>
      </c>
      <c r="J698" s="35">
        <v>91313</v>
      </c>
      <c r="K698" s="36">
        <v>68401</v>
      </c>
      <c r="L698" s="29">
        <v>110709</v>
      </c>
      <c r="M698" s="29">
        <v>87960</v>
      </c>
      <c r="N698" s="30">
        <v>65887</v>
      </c>
    </row>
    <row r="699" spans="1:14" customFormat="1" x14ac:dyDescent="0.25">
      <c r="A699" s="103">
        <f>ROUND(B699/(1-'Simu - Détaillé'!$I$3),0)</f>
        <v>182273</v>
      </c>
      <c r="B699" s="93">
        <v>160400</v>
      </c>
      <c r="C699" s="96">
        <f t="shared" si="10"/>
        <v>160400</v>
      </c>
      <c r="D699" s="87">
        <v>124952</v>
      </c>
      <c r="E699" s="88">
        <v>95629</v>
      </c>
      <c r="F699" s="32">
        <v>160400</v>
      </c>
      <c r="G699" s="32">
        <v>115821</v>
      </c>
      <c r="H699" s="33">
        <v>86979</v>
      </c>
      <c r="I699" s="37">
        <v>160400</v>
      </c>
      <c r="J699" s="35">
        <v>91429</v>
      </c>
      <c r="K699" s="36">
        <v>68488</v>
      </c>
      <c r="L699" s="29">
        <v>110848</v>
      </c>
      <c r="M699" s="29">
        <v>88072</v>
      </c>
      <c r="N699" s="30">
        <v>65952</v>
      </c>
    </row>
    <row r="700" spans="1:14" customFormat="1" x14ac:dyDescent="0.25">
      <c r="A700" s="103">
        <f>ROUND(B700/(1-'Simu - Détaillé'!$I$3),0)</f>
        <v>182500</v>
      </c>
      <c r="B700" s="93">
        <v>160600</v>
      </c>
      <c r="C700" s="96">
        <f t="shared" si="10"/>
        <v>160600</v>
      </c>
      <c r="D700" s="87">
        <v>125107</v>
      </c>
      <c r="E700" s="88">
        <v>95730</v>
      </c>
      <c r="F700" s="32">
        <v>160600</v>
      </c>
      <c r="G700" s="32">
        <v>115972</v>
      </c>
      <c r="H700" s="33">
        <v>87093</v>
      </c>
      <c r="I700" s="37">
        <v>160600</v>
      </c>
      <c r="J700" s="35">
        <v>91545</v>
      </c>
      <c r="K700" s="36">
        <v>68575</v>
      </c>
      <c r="L700" s="29">
        <v>110987</v>
      </c>
      <c r="M700" s="29">
        <v>88183</v>
      </c>
      <c r="N700" s="30">
        <v>66015</v>
      </c>
    </row>
    <row r="701" spans="1:14" customFormat="1" x14ac:dyDescent="0.25">
      <c r="A701" s="103">
        <f>ROUND(B701/(1-'Simu - Détaillé'!$I$3),0)</f>
        <v>182727</v>
      </c>
      <c r="B701" s="93">
        <v>160800</v>
      </c>
      <c r="C701" s="96">
        <f t="shared" si="10"/>
        <v>160800</v>
      </c>
      <c r="D701" s="87">
        <v>125263</v>
      </c>
      <c r="E701" s="88">
        <v>95831</v>
      </c>
      <c r="F701" s="32">
        <v>160800</v>
      </c>
      <c r="G701" s="32">
        <v>116125</v>
      </c>
      <c r="H701" s="33">
        <v>87208</v>
      </c>
      <c r="I701" s="37">
        <v>160800</v>
      </c>
      <c r="J701" s="35">
        <v>91660</v>
      </c>
      <c r="K701" s="36">
        <v>68661</v>
      </c>
      <c r="L701" s="29">
        <v>111126</v>
      </c>
      <c r="M701" s="29">
        <v>88295</v>
      </c>
      <c r="N701" s="30">
        <v>66080</v>
      </c>
    </row>
    <row r="702" spans="1:14" customFormat="1" x14ac:dyDescent="0.25">
      <c r="A702" s="103">
        <f>ROUND(B702/(1-'Simu - Détaillé'!$I$3),0)</f>
        <v>182955</v>
      </c>
      <c r="B702" s="93">
        <v>161000</v>
      </c>
      <c r="C702" s="96">
        <f t="shared" si="10"/>
        <v>161000</v>
      </c>
      <c r="D702" s="87">
        <v>125419</v>
      </c>
      <c r="E702" s="88">
        <v>95933</v>
      </c>
      <c r="F702" s="32">
        <v>161000</v>
      </c>
      <c r="G702" s="32">
        <v>116277</v>
      </c>
      <c r="H702" s="33">
        <v>87322</v>
      </c>
      <c r="I702" s="37">
        <v>161000</v>
      </c>
      <c r="J702" s="35">
        <v>91776</v>
      </c>
      <c r="K702" s="36">
        <v>68749</v>
      </c>
      <c r="L702" s="29">
        <v>111265</v>
      </c>
      <c r="M702" s="29">
        <v>88406</v>
      </c>
      <c r="N702" s="30">
        <v>66143</v>
      </c>
    </row>
    <row r="703" spans="1:14" customFormat="1" x14ac:dyDescent="0.25">
      <c r="A703" s="103">
        <f>ROUND(B703/(1-'Simu - Détaillé'!$I$3),0)</f>
        <v>183182</v>
      </c>
      <c r="B703" s="93">
        <v>161200</v>
      </c>
      <c r="C703" s="96">
        <f t="shared" si="10"/>
        <v>161200</v>
      </c>
      <c r="D703" s="87">
        <v>125575</v>
      </c>
      <c r="E703" s="88">
        <v>96035</v>
      </c>
      <c r="F703" s="32">
        <v>161200</v>
      </c>
      <c r="G703" s="32">
        <v>116429</v>
      </c>
      <c r="H703" s="33">
        <v>87436</v>
      </c>
      <c r="I703" s="37">
        <v>161200</v>
      </c>
      <c r="J703" s="35">
        <v>91892</v>
      </c>
      <c r="K703" s="36">
        <v>68836</v>
      </c>
      <c r="L703" s="29">
        <v>111405</v>
      </c>
      <c r="M703" s="29">
        <v>88518</v>
      </c>
      <c r="N703" s="30">
        <v>66208</v>
      </c>
    </row>
    <row r="704" spans="1:14" customFormat="1" x14ac:dyDescent="0.25">
      <c r="A704" s="103">
        <f>ROUND(B704/(1-'Simu - Détaillé'!$I$3),0)</f>
        <v>183409</v>
      </c>
      <c r="B704" s="93">
        <v>161400</v>
      </c>
      <c r="C704" s="96">
        <f t="shared" si="10"/>
        <v>161400</v>
      </c>
      <c r="D704" s="87">
        <v>125731</v>
      </c>
      <c r="E704" s="88">
        <v>96137</v>
      </c>
      <c r="F704" s="32">
        <v>161400</v>
      </c>
      <c r="G704" s="32">
        <v>116580</v>
      </c>
      <c r="H704" s="33">
        <v>87550</v>
      </c>
      <c r="I704" s="37">
        <v>161400</v>
      </c>
      <c r="J704" s="35">
        <v>92007</v>
      </c>
      <c r="K704" s="36">
        <v>68922</v>
      </c>
      <c r="L704" s="29">
        <v>111544</v>
      </c>
      <c r="M704" s="29">
        <v>88629</v>
      </c>
      <c r="N704" s="30">
        <v>66272</v>
      </c>
    </row>
    <row r="705" spans="1:14" customFormat="1" x14ac:dyDescent="0.25">
      <c r="A705" s="103">
        <f>ROUND(B705/(1-'Simu - Détaillé'!$I$3),0)</f>
        <v>183636</v>
      </c>
      <c r="B705" s="93">
        <v>161600</v>
      </c>
      <c r="C705" s="96">
        <f t="shared" si="10"/>
        <v>161600</v>
      </c>
      <c r="D705" s="87">
        <v>125886</v>
      </c>
      <c r="E705" s="88">
        <v>96238</v>
      </c>
      <c r="F705" s="32">
        <v>161600</v>
      </c>
      <c r="G705" s="32">
        <v>116733</v>
      </c>
      <c r="H705" s="33">
        <v>87665</v>
      </c>
      <c r="I705" s="37">
        <v>161600</v>
      </c>
      <c r="J705" s="35">
        <v>92123</v>
      </c>
      <c r="K705" s="36">
        <v>69009</v>
      </c>
      <c r="L705" s="29">
        <v>111683</v>
      </c>
      <c r="M705" s="29">
        <v>88741</v>
      </c>
      <c r="N705" s="30">
        <v>66336</v>
      </c>
    </row>
    <row r="706" spans="1:14" customFormat="1" x14ac:dyDescent="0.25">
      <c r="A706" s="103">
        <f>ROUND(B706/(1-'Simu - Détaillé'!$I$3),0)</f>
        <v>183864</v>
      </c>
      <c r="B706" s="93">
        <v>161800</v>
      </c>
      <c r="C706" s="96">
        <f t="shared" si="10"/>
        <v>161800</v>
      </c>
      <c r="D706" s="87">
        <v>126042</v>
      </c>
      <c r="E706" s="88">
        <v>96340</v>
      </c>
      <c r="F706" s="32">
        <v>161800</v>
      </c>
      <c r="G706" s="32">
        <v>116885</v>
      </c>
      <c r="H706" s="33">
        <v>87779</v>
      </c>
      <c r="I706" s="37">
        <v>161800</v>
      </c>
      <c r="J706" s="35">
        <v>92239</v>
      </c>
      <c r="K706" s="36">
        <v>69097</v>
      </c>
      <c r="L706" s="29">
        <v>111822</v>
      </c>
      <c r="M706" s="29">
        <v>88853</v>
      </c>
      <c r="N706" s="30">
        <v>66401</v>
      </c>
    </row>
    <row r="707" spans="1:14" customFormat="1" x14ac:dyDescent="0.25">
      <c r="A707" s="103">
        <f>ROUND(B707/(1-'Simu - Détaillé'!$I$3),0)</f>
        <v>184091</v>
      </c>
      <c r="B707" s="93">
        <v>162000</v>
      </c>
      <c r="C707" s="96">
        <f t="shared" si="10"/>
        <v>162000</v>
      </c>
      <c r="D707" s="87">
        <v>126198</v>
      </c>
      <c r="E707" s="88">
        <v>96442</v>
      </c>
      <c r="F707" s="32">
        <v>162000</v>
      </c>
      <c r="G707" s="32">
        <v>117038</v>
      </c>
      <c r="H707" s="33">
        <v>87894</v>
      </c>
      <c r="I707" s="37">
        <v>162000</v>
      </c>
      <c r="J707" s="35">
        <v>92354</v>
      </c>
      <c r="K707" s="36">
        <v>69183</v>
      </c>
      <c r="L707" s="29">
        <v>111961</v>
      </c>
      <c r="M707" s="29">
        <v>88964</v>
      </c>
      <c r="N707" s="30">
        <v>66465</v>
      </c>
    </row>
    <row r="708" spans="1:14" customFormat="1" x14ac:dyDescent="0.25">
      <c r="A708" s="103">
        <f>ROUND(B708/(1-'Simu - Détaillé'!$I$3),0)</f>
        <v>184318</v>
      </c>
      <c r="B708" s="93">
        <v>162200</v>
      </c>
      <c r="C708" s="96">
        <f t="shared" si="10"/>
        <v>162200</v>
      </c>
      <c r="D708" s="87">
        <v>126354</v>
      </c>
      <c r="E708" s="88">
        <v>96544</v>
      </c>
      <c r="F708" s="32">
        <v>162200</v>
      </c>
      <c r="G708" s="32">
        <v>117189</v>
      </c>
      <c r="H708" s="33">
        <v>88007</v>
      </c>
      <c r="I708" s="37">
        <v>162200</v>
      </c>
      <c r="J708" s="35">
        <v>92470</v>
      </c>
      <c r="K708" s="36">
        <v>69270</v>
      </c>
      <c r="L708" s="29">
        <v>112100</v>
      </c>
      <c r="M708" s="29">
        <v>89076</v>
      </c>
      <c r="N708" s="30">
        <v>66529</v>
      </c>
    </row>
    <row r="709" spans="1:14" customFormat="1" x14ac:dyDescent="0.25">
      <c r="A709" s="103">
        <f>ROUND(B709/(1-'Simu - Détaillé'!$I$3),0)</f>
        <v>184545</v>
      </c>
      <c r="B709" s="93">
        <v>162400</v>
      </c>
      <c r="C709" s="96">
        <f t="shared" si="10"/>
        <v>162400</v>
      </c>
      <c r="D709" s="87">
        <v>126510</v>
      </c>
      <c r="E709" s="88">
        <v>96645</v>
      </c>
      <c r="F709" s="32">
        <v>162400</v>
      </c>
      <c r="G709" s="32">
        <v>117341</v>
      </c>
      <c r="H709" s="33">
        <v>88121</v>
      </c>
      <c r="I709" s="37">
        <v>162400</v>
      </c>
      <c r="J709" s="35">
        <v>92586</v>
      </c>
      <c r="K709" s="36">
        <v>69358</v>
      </c>
      <c r="L709" s="29">
        <v>112239</v>
      </c>
      <c r="M709" s="29">
        <v>89187</v>
      </c>
      <c r="N709" s="30">
        <v>66593</v>
      </c>
    </row>
    <row r="710" spans="1:14" customFormat="1" x14ac:dyDescent="0.25">
      <c r="A710" s="103">
        <f>ROUND(B710/(1-'Simu - Détaillé'!$I$3),0)</f>
        <v>184773</v>
      </c>
      <c r="B710" s="93">
        <v>162600</v>
      </c>
      <c r="C710" s="96">
        <f t="shared" si="10"/>
        <v>162600</v>
      </c>
      <c r="D710" s="87">
        <v>126665</v>
      </c>
      <c r="E710" s="88">
        <v>96746</v>
      </c>
      <c r="F710" s="32">
        <v>162600</v>
      </c>
      <c r="G710" s="32">
        <v>117494</v>
      </c>
      <c r="H710" s="33">
        <v>88237</v>
      </c>
      <c r="I710" s="37">
        <v>162600</v>
      </c>
      <c r="J710" s="35">
        <v>92701</v>
      </c>
      <c r="K710" s="36">
        <v>69444</v>
      </c>
      <c r="L710" s="29">
        <v>112378</v>
      </c>
      <c r="M710" s="29">
        <v>89299</v>
      </c>
      <c r="N710" s="30">
        <v>66658</v>
      </c>
    </row>
    <row r="711" spans="1:14" customFormat="1" x14ac:dyDescent="0.25">
      <c r="A711" s="103">
        <f>ROUND(B711/(1-'Simu - Détaillé'!$I$3),0)</f>
        <v>185000</v>
      </c>
      <c r="B711" s="93">
        <v>162800</v>
      </c>
      <c r="C711" s="96">
        <f t="shared" si="10"/>
        <v>162800</v>
      </c>
      <c r="D711" s="87">
        <v>126821</v>
      </c>
      <c r="E711" s="88">
        <v>96848</v>
      </c>
      <c r="F711" s="32">
        <v>162800</v>
      </c>
      <c r="G711" s="32">
        <v>117645</v>
      </c>
      <c r="H711" s="33">
        <v>88350</v>
      </c>
      <c r="I711" s="37">
        <v>162800</v>
      </c>
      <c r="J711" s="35">
        <v>92817</v>
      </c>
      <c r="K711" s="36">
        <v>69531</v>
      </c>
      <c r="L711" s="29">
        <v>112517</v>
      </c>
      <c r="M711" s="29">
        <v>89410</v>
      </c>
      <c r="N711" s="30">
        <v>66721</v>
      </c>
    </row>
    <row r="712" spans="1:14" customFormat="1" x14ac:dyDescent="0.25">
      <c r="A712" s="103">
        <f>ROUND(B712/(1-'Simu - Détaillé'!$I$3),0)</f>
        <v>185227</v>
      </c>
      <c r="B712" s="93">
        <v>163000</v>
      </c>
      <c r="C712" s="96">
        <f t="shared" si="10"/>
        <v>163000</v>
      </c>
      <c r="D712" s="87">
        <v>126977</v>
      </c>
      <c r="E712" s="88">
        <v>96950</v>
      </c>
      <c r="F712" s="32">
        <v>163000</v>
      </c>
      <c r="G712" s="32">
        <v>117797</v>
      </c>
      <c r="H712" s="33">
        <v>88464</v>
      </c>
      <c r="I712" s="37">
        <v>163000</v>
      </c>
      <c r="J712" s="35">
        <v>92933</v>
      </c>
      <c r="K712" s="36">
        <v>69618</v>
      </c>
      <c r="L712" s="29">
        <v>112657</v>
      </c>
      <c r="M712" s="29">
        <v>89522</v>
      </c>
      <c r="N712" s="30">
        <v>66786</v>
      </c>
    </row>
    <row r="713" spans="1:14" customFormat="1" x14ac:dyDescent="0.25">
      <c r="A713" s="103">
        <f>ROUND(B713/(1-'Simu - Détaillé'!$I$3),0)</f>
        <v>185455</v>
      </c>
      <c r="B713" s="93">
        <v>163200</v>
      </c>
      <c r="C713" s="96">
        <f t="shared" si="10"/>
        <v>163200</v>
      </c>
      <c r="D713" s="87">
        <v>127133</v>
      </c>
      <c r="E713" s="88">
        <v>97052</v>
      </c>
      <c r="F713" s="32">
        <v>163200</v>
      </c>
      <c r="G713" s="32">
        <v>117950</v>
      </c>
      <c r="H713" s="33">
        <v>88579</v>
      </c>
      <c r="I713" s="37">
        <v>163200</v>
      </c>
      <c r="J713" s="35">
        <v>93048</v>
      </c>
      <c r="K713" s="36">
        <v>69705</v>
      </c>
      <c r="L713" s="29">
        <v>112796</v>
      </c>
      <c r="M713" s="29">
        <v>89633</v>
      </c>
      <c r="N713" s="30">
        <v>66849</v>
      </c>
    </row>
    <row r="714" spans="1:14" customFormat="1" x14ac:dyDescent="0.25">
      <c r="A714" s="103">
        <f>ROUND(B714/(1-'Simu - Détaillé'!$I$3),0)</f>
        <v>185682</v>
      </c>
      <c r="B714" s="93">
        <v>163400</v>
      </c>
      <c r="C714" s="96">
        <f t="shared" si="10"/>
        <v>163400</v>
      </c>
      <c r="D714" s="87">
        <v>127289</v>
      </c>
      <c r="E714" s="88">
        <v>97154</v>
      </c>
      <c r="F714" s="32">
        <v>163400</v>
      </c>
      <c r="G714" s="32">
        <v>118101</v>
      </c>
      <c r="H714" s="33">
        <v>88693</v>
      </c>
      <c r="I714" s="37">
        <v>163400</v>
      </c>
      <c r="J714" s="35">
        <v>93164</v>
      </c>
      <c r="K714" s="36">
        <v>69792</v>
      </c>
      <c r="L714" s="29">
        <v>112935</v>
      </c>
      <c r="M714" s="29">
        <v>89745</v>
      </c>
      <c r="N714" s="30">
        <v>66914</v>
      </c>
    </row>
    <row r="715" spans="1:14" customFormat="1" x14ac:dyDescent="0.25">
      <c r="A715" s="103">
        <f>ROUND(B715/(1-'Simu - Détaillé'!$I$3),0)</f>
        <v>185909</v>
      </c>
      <c r="B715" s="93">
        <v>163600</v>
      </c>
      <c r="C715" s="96">
        <f t="shared" si="10"/>
        <v>163600</v>
      </c>
      <c r="D715" s="87">
        <v>127444</v>
      </c>
      <c r="E715" s="88">
        <v>97255</v>
      </c>
      <c r="F715" s="32">
        <v>163600</v>
      </c>
      <c r="G715" s="32">
        <v>118253</v>
      </c>
      <c r="H715" s="33">
        <v>88807</v>
      </c>
      <c r="I715" s="37">
        <v>163600</v>
      </c>
      <c r="J715" s="35">
        <v>93280</v>
      </c>
      <c r="K715" s="36">
        <v>69879</v>
      </c>
      <c r="L715" s="29">
        <v>113074</v>
      </c>
      <c r="M715" s="29">
        <v>89857</v>
      </c>
      <c r="N715" s="30">
        <v>66979</v>
      </c>
    </row>
    <row r="716" spans="1:14" customFormat="1" x14ac:dyDescent="0.25">
      <c r="A716" s="103">
        <f>ROUND(B716/(1-'Simu - Détaillé'!$I$3),0)</f>
        <v>186136</v>
      </c>
      <c r="B716" s="93">
        <v>163800</v>
      </c>
      <c r="C716" s="96">
        <f t="shared" si="10"/>
        <v>163800</v>
      </c>
      <c r="D716" s="87">
        <v>127600</v>
      </c>
      <c r="E716" s="88">
        <v>97357</v>
      </c>
      <c r="F716" s="32">
        <v>163800</v>
      </c>
      <c r="G716" s="32">
        <v>118406</v>
      </c>
      <c r="H716" s="33">
        <v>88922</v>
      </c>
      <c r="I716" s="37">
        <v>163800</v>
      </c>
      <c r="J716" s="35">
        <v>93395</v>
      </c>
      <c r="K716" s="36">
        <v>69965</v>
      </c>
      <c r="L716" s="29">
        <v>113213</v>
      </c>
      <c r="M716" s="29">
        <v>89968</v>
      </c>
      <c r="N716" s="30">
        <v>67042</v>
      </c>
    </row>
    <row r="717" spans="1:14" customFormat="1" x14ac:dyDescent="0.25">
      <c r="A717" s="103">
        <f>ROUND(B717/(1-'Simu - Détaillé'!$I$3),0)</f>
        <v>186364</v>
      </c>
      <c r="B717" s="93">
        <v>164000</v>
      </c>
      <c r="C717" s="96">
        <f t="shared" si="10"/>
        <v>164000</v>
      </c>
      <c r="D717" s="87">
        <v>127756</v>
      </c>
      <c r="E717" s="88">
        <v>97459</v>
      </c>
      <c r="F717" s="32">
        <v>164000</v>
      </c>
      <c r="G717" s="32">
        <v>118558</v>
      </c>
      <c r="H717" s="33">
        <v>89036</v>
      </c>
      <c r="I717" s="37">
        <v>164000</v>
      </c>
      <c r="J717" s="35">
        <v>93511</v>
      </c>
      <c r="K717" s="36">
        <v>70053</v>
      </c>
      <c r="L717" s="29">
        <v>113352</v>
      </c>
      <c r="M717" s="29">
        <v>90080</v>
      </c>
      <c r="N717" s="30">
        <v>67107</v>
      </c>
    </row>
    <row r="718" spans="1:14" customFormat="1" x14ac:dyDescent="0.25">
      <c r="A718" s="103">
        <f>ROUND(B718/(1-'Simu - Détaillé'!$I$3),0)</f>
        <v>186591</v>
      </c>
      <c r="B718" s="93">
        <v>164200</v>
      </c>
      <c r="C718" s="96">
        <f t="shared" si="10"/>
        <v>164200</v>
      </c>
      <c r="D718" s="87">
        <v>127912</v>
      </c>
      <c r="E718" s="88">
        <v>97560</v>
      </c>
      <c r="F718" s="32">
        <v>164200</v>
      </c>
      <c r="G718" s="32">
        <v>118710</v>
      </c>
      <c r="H718" s="33">
        <v>89150</v>
      </c>
      <c r="I718" s="37">
        <v>164200</v>
      </c>
      <c r="J718" s="35">
        <v>93627</v>
      </c>
      <c r="K718" s="36">
        <v>70140</v>
      </c>
      <c r="L718" s="29">
        <v>113491</v>
      </c>
      <c r="M718" s="29">
        <v>90191</v>
      </c>
      <c r="N718" s="30">
        <v>67171</v>
      </c>
    </row>
    <row r="719" spans="1:14" customFormat="1" x14ac:dyDescent="0.25">
      <c r="A719" s="103">
        <f>ROUND(B719/(1-'Simu - Détaillé'!$I$3),0)</f>
        <v>186818</v>
      </c>
      <c r="B719" s="93">
        <v>164400</v>
      </c>
      <c r="C719" s="96">
        <f t="shared" si="10"/>
        <v>164400</v>
      </c>
      <c r="D719" s="87">
        <v>128068</v>
      </c>
      <c r="E719" s="88">
        <v>97662</v>
      </c>
      <c r="F719" s="32">
        <v>164400</v>
      </c>
      <c r="G719" s="32">
        <v>118862</v>
      </c>
      <c r="H719" s="33">
        <v>89264</v>
      </c>
      <c r="I719" s="37">
        <v>164400</v>
      </c>
      <c r="J719" s="35">
        <v>93742</v>
      </c>
      <c r="K719" s="36">
        <v>70226</v>
      </c>
      <c r="L719" s="29">
        <v>113630</v>
      </c>
      <c r="M719" s="29">
        <v>90303</v>
      </c>
      <c r="N719" s="30">
        <v>67235</v>
      </c>
    </row>
    <row r="720" spans="1:14" customFormat="1" x14ac:dyDescent="0.25">
      <c r="A720" s="103">
        <f>ROUND(B720/(1-'Simu - Détaillé'!$I$3),0)</f>
        <v>187045</v>
      </c>
      <c r="B720" s="93">
        <v>164600</v>
      </c>
      <c r="C720" s="96">
        <f t="shared" si="10"/>
        <v>164600</v>
      </c>
      <c r="D720" s="87">
        <v>128223</v>
      </c>
      <c r="E720" s="88">
        <v>97763</v>
      </c>
      <c r="F720" s="32">
        <v>164600</v>
      </c>
      <c r="G720" s="32">
        <v>119013</v>
      </c>
      <c r="H720" s="33">
        <v>89378</v>
      </c>
      <c r="I720" s="37">
        <v>164600</v>
      </c>
      <c r="J720" s="35">
        <v>93858</v>
      </c>
      <c r="K720" s="36">
        <v>70313</v>
      </c>
      <c r="L720" s="29">
        <v>113770</v>
      </c>
      <c r="M720" s="29">
        <v>90415</v>
      </c>
      <c r="N720" s="30">
        <v>67300</v>
      </c>
    </row>
    <row r="721" spans="1:14" customFormat="1" x14ac:dyDescent="0.25">
      <c r="A721" s="103">
        <f>ROUND(B721/(1-'Simu - Détaillé'!$I$3),0)</f>
        <v>187273</v>
      </c>
      <c r="B721" s="93">
        <v>164800</v>
      </c>
      <c r="C721" s="96">
        <f t="shared" si="10"/>
        <v>164800</v>
      </c>
      <c r="D721" s="87">
        <v>128379</v>
      </c>
      <c r="E721" s="88">
        <v>97865</v>
      </c>
      <c r="F721" s="32">
        <v>164800</v>
      </c>
      <c r="G721" s="32">
        <v>119166</v>
      </c>
      <c r="H721" s="33">
        <v>89493</v>
      </c>
      <c r="I721" s="37">
        <v>164800</v>
      </c>
      <c r="J721" s="35">
        <v>93974</v>
      </c>
      <c r="K721" s="36">
        <v>70401</v>
      </c>
      <c r="L721" s="29">
        <v>113909</v>
      </c>
      <c r="M721" s="29">
        <v>90526</v>
      </c>
      <c r="N721" s="30">
        <v>67364</v>
      </c>
    </row>
    <row r="722" spans="1:14" customFormat="1" x14ac:dyDescent="0.25">
      <c r="A722" s="103">
        <f>ROUND(B722/(1-'Simu - Détaillé'!$I$3),0)</f>
        <v>187500</v>
      </c>
      <c r="B722" s="93">
        <v>165000</v>
      </c>
      <c r="C722" s="96">
        <f t="shared" si="10"/>
        <v>165000</v>
      </c>
      <c r="D722" s="87">
        <v>128535</v>
      </c>
      <c r="E722" s="88">
        <v>97967</v>
      </c>
      <c r="F722" s="32">
        <v>165000</v>
      </c>
      <c r="G722" s="32">
        <v>119317</v>
      </c>
      <c r="H722" s="33">
        <v>89606</v>
      </c>
      <c r="I722" s="37">
        <v>165000</v>
      </c>
      <c r="J722" s="35">
        <v>94089</v>
      </c>
      <c r="K722" s="36">
        <v>70487</v>
      </c>
      <c r="L722" s="29">
        <v>114048</v>
      </c>
      <c r="M722" s="29">
        <v>90637</v>
      </c>
      <c r="N722" s="30">
        <v>67427</v>
      </c>
    </row>
    <row r="723" spans="1:14" customFormat="1" x14ac:dyDescent="0.25">
      <c r="A723" s="103">
        <f>ROUND(B723/(1-'Simu - Détaillé'!$I$3),0)</f>
        <v>187727</v>
      </c>
      <c r="B723" s="93">
        <v>165200</v>
      </c>
      <c r="C723" s="96">
        <f t="shared" si="10"/>
        <v>165200</v>
      </c>
      <c r="D723" s="87">
        <v>128691</v>
      </c>
      <c r="E723" s="88">
        <v>98069</v>
      </c>
      <c r="F723" s="32">
        <v>165200</v>
      </c>
      <c r="G723" s="32">
        <v>119469</v>
      </c>
      <c r="H723" s="33">
        <v>89721</v>
      </c>
      <c r="I723" s="37">
        <v>165200</v>
      </c>
      <c r="J723" s="35">
        <v>94205</v>
      </c>
      <c r="K723" s="36">
        <v>70574</v>
      </c>
      <c r="L723" s="29">
        <v>114187</v>
      </c>
      <c r="M723" s="29">
        <v>90749</v>
      </c>
      <c r="N723" s="30">
        <v>67492</v>
      </c>
    </row>
    <row r="724" spans="1:14" customFormat="1" x14ac:dyDescent="0.25">
      <c r="A724" s="103">
        <f>ROUND(B724/(1-'Simu - Détaillé'!$I$3),0)</f>
        <v>187955</v>
      </c>
      <c r="B724" s="93">
        <v>165400</v>
      </c>
      <c r="C724" s="96">
        <f t="shared" si="10"/>
        <v>165400</v>
      </c>
      <c r="D724" s="87">
        <v>128847</v>
      </c>
      <c r="E724" s="88">
        <v>98171</v>
      </c>
      <c r="F724" s="32">
        <v>165400</v>
      </c>
      <c r="G724" s="32">
        <v>119623</v>
      </c>
      <c r="H724" s="33">
        <v>89836</v>
      </c>
      <c r="I724" s="37">
        <v>165400</v>
      </c>
      <c r="J724" s="35">
        <v>94321</v>
      </c>
      <c r="K724" s="36">
        <v>70661</v>
      </c>
      <c r="L724" s="29">
        <v>114326</v>
      </c>
      <c r="M724" s="29">
        <v>90861</v>
      </c>
      <c r="N724" s="30">
        <v>67557</v>
      </c>
    </row>
    <row r="725" spans="1:14" customFormat="1" x14ac:dyDescent="0.25">
      <c r="A725" s="103">
        <f>ROUND(B725/(1-'Simu - Détaillé'!$I$3),0)</f>
        <v>188182</v>
      </c>
      <c r="B725" s="93">
        <v>165600</v>
      </c>
      <c r="C725" s="96">
        <f t="shared" si="10"/>
        <v>165600</v>
      </c>
      <c r="D725" s="87">
        <v>129002</v>
      </c>
      <c r="E725" s="88">
        <v>98272</v>
      </c>
      <c r="F725" s="32">
        <v>165600</v>
      </c>
      <c r="G725" s="32">
        <v>119775</v>
      </c>
      <c r="H725" s="33">
        <v>89950</v>
      </c>
      <c r="I725" s="37">
        <v>165600</v>
      </c>
      <c r="J725" s="35">
        <v>94436</v>
      </c>
      <c r="K725" s="36">
        <v>70748</v>
      </c>
      <c r="L725" s="29">
        <v>114465</v>
      </c>
      <c r="M725" s="29">
        <v>90972</v>
      </c>
      <c r="N725" s="30">
        <v>67620</v>
      </c>
    </row>
    <row r="726" spans="1:14" customFormat="1" x14ac:dyDescent="0.25">
      <c r="A726" s="103">
        <f>ROUND(B726/(1-'Simu - Détaillé'!$I$3),0)</f>
        <v>188409</v>
      </c>
      <c r="B726" s="93">
        <v>165800</v>
      </c>
      <c r="C726" s="96">
        <f t="shared" si="10"/>
        <v>165800</v>
      </c>
      <c r="D726" s="87">
        <v>129158</v>
      </c>
      <c r="E726" s="88">
        <v>98373</v>
      </c>
      <c r="F726" s="32">
        <v>165800</v>
      </c>
      <c r="G726" s="32">
        <v>119927</v>
      </c>
      <c r="H726" s="33">
        <v>90065</v>
      </c>
      <c r="I726" s="37">
        <v>165800</v>
      </c>
      <c r="J726" s="35">
        <v>94552</v>
      </c>
      <c r="K726" s="36">
        <v>70835</v>
      </c>
      <c r="L726" s="29">
        <v>114604</v>
      </c>
      <c r="M726" s="29">
        <v>91084</v>
      </c>
      <c r="N726" s="30">
        <v>67685</v>
      </c>
    </row>
    <row r="727" spans="1:14" customFormat="1" x14ac:dyDescent="0.25">
      <c r="A727" s="103">
        <f>ROUND(B727/(1-'Simu - Détaillé'!$I$3),0)</f>
        <v>188636</v>
      </c>
      <c r="B727" s="93">
        <v>166000</v>
      </c>
      <c r="C727" s="96">
        <f t="shared" si="10"/>
        <v>166000</v>
      </c>
      <c r="D727" s="87">
        <v>129314</v>
      </c>
      <c r="E727" s="88">
        <v>98475</v>
      </c>
      <c r="F727" s="32">
        <v>166000</v>
      </c>
      <c r="G727" s="32">
        <v>120078</v>
      </c>
      <c r="H727" s="33">
        <v>90178</v>
      </c>
      <c r="I727" s="37">
        <v>166000</v>
      </c>
      <c r="J727" s="35">
        <v>94668</v>
      </c>
      <c r="K727" s="36">
        <v>70922</v>
      </c>
      <c r="L727" s="29">
        <v>114743</v>
      </c>
      <c r="M727" s="29">
        <v>91195</v>
      </c>
      <c r="N727" s="30">
        <v>67748</v>
      </c>
    </row>
    <row r="728" spans="1:14" customFormat="1" x14ac:dyDescent="0.25">
      <c r="A728" s="103">
        <f>ROUND(B728/(1-'Simu - Détaillé'!$I$3),0)</f>
        <v>188864</v>
      </c>
      <c r="B728" s="93">
        <v>166200</v>
      </c>
      <c r="C728" s="96">
        <f t="shared" si="10"/>
        <v>166200</v>
      </c>
      <c r="D728" s="87">
        <v>129470</v>
      </c>
      <c r="E728" s="88">
        <v>98577</v>
      </c>
      <c r="F728" s="32">
        <v>166200</v>
      </c>
      <c r="G728" s="32">
        <v>120232</v>
      </c>
      <c r="H728" s="33">
        <v>90294</v>
      </c>
      <c r="I728" s="37">
        <v>166200</v>
      </c>
      <c r="J728" s="35">
        <v>94783</v>
      </c>
      <c r="K728" s="36">
        <v>71008</v>
      </c>
      <c r="L728" s="29">
        <v>114882</v>
      </c>
      <c r="M728" s="29">
        <v>91307</v>
      </c>
      <c r="N728" s="30">
        <v>67813</v>
      </c>
    </row>
    <row r="729" spans="1:14" customFormat="1" x14ac:dyDescent="0.25">
      <c r="A729" s="103">
        <f>ROUND(B729/(1-'Simu - Détaillé'!$I$3),0)</f>
        <v>189091</v>
      </c>
      <c r="B729" s="93">
        <v>166400</v>
      </c>
      <c r="C729" s="96">
        <f t="shared" si="10"/>
        <v>166400</v>
      </c>
      <c r="D729" s="87">
        <v>129626</v>
      </c>
      <c r="E729" s="88">
        <v>98679</v>
      </c>
      <c r="F729" s="32">
        <v>166400</v>
      </c>
      <c r="G729" s="32">
        <v>120382</v>
      </c>
      <c r="H729" s="33">
        <v>90406</v>
      </c>
      <c r="I729" s="37">
        <v>166400</v>
      </c>
      <c r="J729" s="35">
        <v>94899</v>
      </c>
      <c r="K729" s="36">
        <v>71096</v>
      </c>
      <c r="L729" s="29">
        <v>115022</v>
      </c>
      <c r="M729" s="29">
        <v>91418</v>
      </c>
      <c r="N729" s="30">
        <v>67877</v>
      </c>
    </row>
    <row r="730" spans="1:14" customFormat="1" x14ac:dyDescent="0.25">
      <c r="A730" s="103">
        <f>ROUND(B730/(1-'Simu - Détaillé'!$I$3),0)</f>
        <v>189318</v>
      </c>
      <c r="B730" s="93">
        <v>166600</v>
      </c>
      <c r="C730" s="96">
        <f t="shared" si="10"/>
        <v>166600</v>
      </c>
      <c r="D730" s="87">
        <v>129781</v>
      </c>
      <c r="E730" s="88">
        <v>98780</v>
      </c>
      <c r="F730" s="32">
        <v>166600</v>
      </c>
      <c r="G730" s="32">
        <v>120534</v>
      </c>
      <c r="H730" s="33">
        <v>90521</v>
      </c>
      <c r="I730" s="37">
        <v>166600</v>
      </c>
      <c r="J730" s="35">
        <v>95015</v>
      </c>
      <c r="K730" s="36">
        <v>71183</v>
      </c>
      <c r="L730" s="29">
        <v>115161</v>
      </c>
      <c r="M730" s="29">
        <v>91530</v>
      </c>
      <c r="N730" s="30">
        <v>67941</v>
      </c>
    </row>
    <row r="731" spans="1:14" customFormat="1" x14ac:dyDescent="0.25">
      <c r="A731" s="103">
        <f>ROUND(B731/(1-'Simu - Détaillé'!$I$3),0)</f>
        <v>189545</v>
      </c>
      <c r="B731" s="93">
        <v>166800</v>
      </c>
      <c r="C731" s="96">
        <f t="shared" si="10"/>
        <v>166800</v>
      </c>
      <c r="D731" s="87">
        <v>129937</v>
      </c>
      <c r="E731" s="88">
        <v>98882</v>
      </c>
      <c r="F731" s="32">
        <v>166800</v>
      </c>
      <c r="G731" s="32">
        <v>120687</v>
      </c>
      <c r="H731" s="33">
        <v>90636</v>
      </c>
      <c r="I731" s="37">
        <v>166800</v>
      </c>
      <c r="J731" s="35">
        <v>95130</v>
      </c>
      <c r="K731" s="36">
        <v>71269</v>
      </c>
      <c r="L731" s="29">
        <v>115300</v>
      </c>
      <c r="M731" s="29">
        <v>91641</v>
      </c>
      <c r="N731" s="30">
        <v>68005</v>
      </c>
    </row>
    <row r="732" spans="1:14" customFormat="1" x14ac:dyDescent="0.25">
      <c r="A732" s="103">
        <f>ROUND(B732/(1-'Simu - Détaillé'!$I$3),0)</f>
        <v>189773</v>
      </c>
      <c r="B732" s="93">
        <v>167000</v>
      </c>
      <c r="C732" s="96">
        <f t="shared" si="10"/>
        <v>167000</v>
      </c>
      <c r="D732" s="87">
        <v>130093</v>
      </c>
      <c r="E732" s="88">
        <v>98984</v>
      </c>
      <c r="F732" s="32">
        <v>167000</v>
      </c>
      <c r="G732" s="32">
        <v>120839</v>
      </c>
      <c r="H732" s="33">
        <v>90750</v>
      </c>
      <c r="I732" s="37">
        <v>167000</v>
      </c>
      <c r="J732" s="35">
        <v>95246</v>
      </c>
      <c r="K732" s="36">
        <v>71356</v>
      </c>
      <c r="L732" s="29">
        <v>115439</v>
      </c>
      <c r="M732" s="29">
        <v>91753</v>
      </c>
      <c r="N732" s="30">
        <v>68070</v>
      </c>
    </row>
    <row r="733" spans="1:14" customFormat="1" x14ac:dyDescent="0.25">
      <c r="A733" s="103">
        <f>ROUND(B733/(1-'Simu - Détaillé'!$I$3),0)</f>
        <v>190000</v>
      </c>
      <c r="B733" s="93">
        <v>167200</v>
      </c>
      <c r="C733" s="96">
        <f t="shared" si="10"/>
        <v>167200</v>
      </c>
      <c r="D733" s="87">
        <v>130249</v>
      </c>
      <c r="E733" s="88">
        <v>99086</v>
      </c>
      <c r="F733" s="32">
        <v>167200</v>
      </c>
      <c r="G733" s="32">
        <v>120992</v>
      </c>
      <c r="H733" s="33">
        <v>90865</v>
      </c>
      <c r="I733" s="37">
        <v>167200</v>
      </c>
      <c r="J733" s="35">
        <v>95362</v>
      </c>
      <c r="K733" s="36">
        <v>71444</v>
      </c>
      <c r="L733" s="29">
        <v>115578</v>
      </c>
      <c r="M733" s="29">
        <v>91865</v>
      </c>
      <c r="N733" s="30">
        <v>68134</v>
      </c>
    </row>
    <row r="734" spans="1:14" customFormat="1" x14ac:dyDescent="0.25">
      <c r="A734" s="103">
        <f>ROUND(B734/(1-'Simu - Détaillé'!$I$3),0)</f>
        <v>190227</v>
      </c>
      <c r="B734" s="93">
        <v>167400</v>
      </c>
      <c r="C734" s="96">
        <f t="shared" si="10"/>
        <v>167400</v>
      </c>
      <c r="D734" s="87">
        <v>130405</v>
      </c>
      <c r="E734" s="88">
        <v>99187</v>
      </c>
      <c r="F734" s="32">
        <v>167400</v>
      </c>
      <c r="G734" s="32">
        <v>121143</v>
      </c>
      <c r="H734" s="33">
        <v>90978</v>
      </c>
      <c r="I734" s="37">
        <v>167400</v>
      </c>
      <c r="J734" s="35">
        <v>95477</v>
      </c>
      <c r="K734" s="36">
        <v>71530</v>
      </c>
      <c r="L734" s="29">
        <v>115717</v>
      </c>
      <c r="M734" s="29">
        <v>91976</v>
      </c>
      <c r="N734" s="30">
        <v>68198</v>
      </c>
    </row>
    <row r="735" spans="1:14" customFormat="1" x14ac:dyDescent="0.25">
      <c r="A735" s="103">
        <f>ROUND(B735/(1-'Simu - Détaillé'!$I$3),0)</f>
        <v>190455</v>
      </c>
      <c r="B735" s="93">
        <v>167600</v>
      </c>
      <c r="C735" s="96">
        <f t="shared" si="10"/>
        <v>167600</v>
      </c>
      <c r="D735" s="87">
        <v>130560</v>
      </c>
      <c r="E735" s="88">
        <v>99288</v>
      </c>
      <c r="F735" s="32">
        <v>167600</v>
      </c>
      <c r="G735" s="32">
        <v>121295</v>
      </c>
      <c r="H735" s="33">
        <v>91093</v>
      </c>
      <c r="I735" s="37">
        <v>167600</v>
      </c>
      <c r="J735" s="35">
        <v>95593</v>
      </c>
      <c r="K735" s="36">
        <v>71617</v>
      </c>
      <c r="L735" s="29">
        <v>115856</v>
      </c>
      <c r="M735" s="29">
        <v>92088</v>
      </c>
      <c r="N735" s="30">
        <v>68263</v>
      </c>
    </row>
    <row r="736" spans="1:14" customFormat="1" x14ac:dyDescent="0.25">
      <c r="A736" s="103">
        <f>ROUND(B736/(1-'Simu - Détaillé'!$I$3),0)</f>
        <v>190682</v>
      </c>
      <c r="B736" s="93">
        <v>167800</v>
      </c>
      <c r="C736" s="96">
        <f t="shared" si="10"/>
        <v>167800</v>
      </c>
      <c r="D736" s="87">
        <v>130716</v>
      </c>
      <c r="E736" s="88">
        <v>99390</v>
      </c>
      <c r="F736" s="32">
        <v>167800</v>
      </c>
      <c r="G736" s="32">
        <v>121447</v>
      </c>
      <c r="H736" s="33">
        <v>91207</v>
      </c>
      <c r="I736" s="37">
        <v>167800</v>
      </c>
      <c r="J736" s="35">
        <v>95708</v>
      </c>
      <c r="K736" s="36">
        <v>71703</v>
      </c>
      <c r="L736" s="29">
        <v>115995</v>
      </c>
      <c r="M736" s="29">
        <v>92199</v>
      </c>
      <c r="N736" s="30">
        <v>68326</v>
      </c>
    </row>
    <row r="737" spans="1:14" customFormat="1" x14ac:dyDescent="0.25">
      <c r="A737" s="103">
        <f>ROUND(B737/(1-'Simu - Détaillé'!$I$3),0)</f>
        <v>190909</v>
      </c>
      <c r="B737" s="93">
        <v>168000</v>
      </c>
      <c r="C737" s="96">
        <f t="shared" si="10"/>
        <v>168000</v>
      </c>
      <c r="D737" s="87">
        <v>130872</v>
      </c>
      <c r="E737" s="88">
        <v>99492</v>
      </c>
      <c r="F737" s="32">
        <v>168000</v>
      </c>
      <c r="G737" s="32">
        <v>121599</v>
      </c>
      <c r="H737" s="33">
        <v>91321</v>
      </c>
      <c r="I737" s="37">
        <v>168000</v>
      </c>
      <c r="J737" s="35">
        <v>95824</v>
      </c>
      <c r="K737" s="36">
        <v>71791</v>
      </c>
      <c r="L737" s="29">
        <v>116135</v>
      </c>
      <c r="M737" s="29">
        <v>92311</v>
      </c>
      <c r="N737" s="30">
        <v>68391</v>
      </c>
    </row>
    <row r="738" spans="1:14" customFormat="1" x14ac:dyDescent="0.25">
      <c r="A738" s="103">
        <f>ROUND(B738/(1-'Simu - Détaillé'!$I$3),0)</f>
        <v>191136</v>
      </c>
      <c r="B738" s="93">
        <v>168200</v>
      </c>
      <c r="C738" s="96">
        <f t="shared" si="10"/>
        <v>168200</v>
      </c>
      <c r="D738" s="87">
        <v>131028</v>
      </c>
      <c r="E738" s="88">
        <v>99594</v>
      </c>
      <c r="F738" s="32">
        <v>168200</v>
      </c>
      <c r="G738" s="32">
        <v>121751</v>
      </c>
      <c r="H738" s="33">
        <v>91435</v>
      </c>
      <c r="I738" s="37">
        <v>168200</v>
      </c>
      <c r="J738" s="35">
        <v>95940</v>
      </c>
      <c r="K738" s="36">
        <v>71878</v>
      </c>
      <c r="L738" s="29">
        <v>116274</v>
      </c>
      <c r="M738" s="29">
        <v>92422</v>
      </c>
      <c r="N738" s="30">
        <v>68454</v>
      </c>
    </row>
    <row r="739" spans="1:14" customFormat="1" x14ac:dyDescent="0.25">
      <c r="A739" s="103">
        <f>ROUND(B739/(1-'Simu - Détaillé'!$I$3),0)</f>
        <v>191364</v>
      </c>
      <c r="B739" s="93">
        <v>168400</v>
      </c>
      <c r="C739" s="96">
        <f t="shared" si="10"/>
        <v>168400</v>
      </c>
      <c r="D739" s="87">
        <v>131184</v>
      </c>
      <c r="E739" s="88">
        <v>99696</v>
      </c>
      <c r="F739" s="32">
        <v>168400</v>
      </c>
      <c r="G739" s="32">
        <v>121902</v>
      </c>
      <c r="H739" s="33">
        <v>91549</v>
      </c>
      <c r="I739" s="37">
        <v>168400</v>
      </c>
      <c r="J739" s="35">
        <v>96055</v>
      </c>
      <c r="K739" s="36">
        <v>71964</v>
      </c>
      <c r="L739" s="29">
        <v>116413</v>
      </c>
      <c r="M739" s="29">
        <v>92534</v>
      </c>
      <c r="N739" s="30">
        <v>68519</v>
      </c>
    </row>
    <row r="740" spans="1:14" customFormat="1" x14ac:dyDescent="0.25">
      <c r="A740" s="103">
        <f>ROUND(B740/(1-'Simu - Détaillé'!$I$3),0)</f>
        <v>191591</v>
      </c>
      <c r="B740" s="93">
        <v>168600</v>
      </c>
      <c r="C740" s="96">
        <f t="shared" si="10"/>
        <v>168600</v>
      </c>
      <c r="D740" s="87">
        <v>131339</v>
      </c>
      <c r="E740" s="88">
        <v>99797</v>
      </c>
      <c r="F740" s="32">
        <v>168600</v>
      </c>
      <c r="G740" s="32">
        <v>122055</v>
      </c>
      <c r="H740" s="33">
        <v>91664</v>
      </c>
      <c r="I740" s="37">
        <v>168600</v>
      </c>
      <c r="J740" s="35">
        <v>96171</v>
      </c>
      <c r="K740" s="36">
        <v>72051</v>
      </c>
      <c r="L740" s="29">
        <v>116552</v>
      </c>
      <c r="M740" s="29">
        <v>92645</v>
      </c>
      <c r="N740" s="30">
        <v>68583</v>
      </c>
    </row>
    <row r="741" spans="1:14" customFormat="1" x14ac:dyDescent="0.25">
      <c r="A741" s="103">
        <f>ROUND(B741/(1-'Simu - Détaillé'!$I$3),0)</f>
        <v>191818</v>
      </c>
      <c r="B741" s="93">
        <v>168800</v>
      </c>
      <c r="C741" s="96">
        <f t="shared" si="10"/>
        <v>168800</v>
      </c>
      <c r="D741" s="87">
        <v>131495</v>
      </c>
      <c r="E741" s="88">
        <v>99899</v>
      </c>
      <c r="F741" s="32">
        <v>168800</v>
      </c>
      <c r="G741" s="32">
        <v>122207</v>
      </c>
      <c r="H741" s="33">
        <v>91778</v>
      </c>
      <c r="I741" s="37">
        <v>168800</v>
      </c>
      <c r="J741" s="35">
        <v>96287</v>
      </c>
      <c r="K741" s="36">
        <v>72139</v>
      </c>
      <c r="L741" s="29">
        <v>116691</v>
      </c>
      <c r="M741" s="29">
        <v>92757</v>
      </c>
      <c r="N741" s="30">
        <v>68647</v>
      </c>
    </row>
    <row r="742" spans="1:14" customFormat="1" x14ac:dyDescent="0.25">
      <c r="A742" s="103">
        <f>ROUND(B742/(1-'Simu - Détaillé'!$I$3),0)</f>
        <v>192045</v>
      </c>
      <c r="B742" s="93">
        <v>169000</v>
      </c>
      <c r="C742" s="96">
        <f t="shared" si="10"/>
        <v>169000</v>
      </c>
      <c r="D742" s="87">
        <v>131651</v>
      </c>
      <c r="E742" s="88">
        <v>100001</v>
      </c>
      <c r="F742" s="32">
        <v>169000</v>
      </c>
      <c r="G742" s="32">
        <v>122360</v>
      </c>
      <c r="H742" s="33">
        <v>91893</v>
      </c>
      <c r="I742" s="37">
        <v>169000</v>
      </c>
      <c r="J742" s="35">
        <v>96402</v>
      </c>
      <c r="K742" s="36">
        <v>72225</v>
      </c>
      <c r="L742" s="29">
        <v>116830</v>
      </c>
      <c r="M742" s="29">
        <v>92868</v>
      </c>
      <c r="N742" s="30">
        <v>68711</v>
      </c>
    </row>
    <row r="743" spans="1:14" customFormat="1" x14ac:dyDescent="0.25">
      <c r="A743" s="103">
        <f>ROUND(B743/(1-'Simu - Détaillé'!$I$3),0)</f>
        <v>192273</v>
      </c>
      <c r="B743" s="93">
        <v>169200</v>
      </c>
      <c r="C743" s="96">
        <f t="shared" si="10"/>
        <v>169200</v>
      </c>
      <c r="D743" s="87">
        <v>131807</v>
      </c>
      <c r="E743" s="88">
        <v>100102</v>
      </c>
      <c r="F743" s="32">
        <v>169200</v>
      </c>
      <c r="G743" s="32">
        <v>122513</v>
      </c>
      <c r="H743" s="33">
        <v>92008</v>
      </c>
      <c r="I743" s="37">
        <v>169200</v>
      </c>
      <c r="J743" s="35">
        <v>96518</v>
      </c>
      <c r="K743" s="36">
        <v>72312</v>
      </c>
      <c r="L743" s="29">
        <v>116969</v>
      </c>
      <c r="M743" s="29">
        <v>92980</v>
      </c>
      <c r="N743" s="30">
        <v>68776</v>
      </c>
    </row>
    <row r="744" spans="1:14" customFormat="1" x14ac:dyDescent="0.25">
      <c r="A744" s="103">
        <f>ROUND(B744/(1-'Simu - Détaillé'!$I$3),0)</f>
        <v>192500</v>
      </c>
      <c r="B744" s="93">
        <v>169400</v>
      </c>
      <c r="C744" s="96">
        <f t="shared" si="10"/>
        <v>169400</v>
      </c>
      <c r="D744" s="87">
        <v>131963</v>
      </c>
      <c r="E744" s="88">
        <v>100204</v>
      </c>
      <c r="F744" s="32">
        <v>169400</v>
      </c>
      <c r="G744" s="32">
        <v>122664</v>
      </c>
      <c r="H744" s="33">
        <v>87031</v>
      </c>
      <c r="I744" s="37">
        <v>169400</v>
      </c>
      <c r="J744" s="35">
        <v>96634</v>
      </c>
      <c r="K744" s="36">
        <v>72399</v>
      </c>
      <c r="L744" s="29">
        <v>117108</v>
      </c>
      <c r="M744" s="29">
        <v>93092</v>
      </c>
      <c r="N744" s="30">
        <v>68840</v>
      </c>
    </row>
    <row r="745" spans="1:14" customFormat="1" x14ac:dyDescent="0.25">
      <c r="A745" s="103">
        <f>ROUND(B745/(1-'Simu - Détaillé'!$I$3),0)</f>
        <v>192727</v>
      </c>
      <c r="B745" s="93">
        <v>169600</v>
      </c>
      <c r="C745" s="96">
        <f t="shared" si="10"/>
        <v>169600</v>
      </c>
      <c r="D745" s="87">
        <v>132118</v>
      </c>
      <c r="E745" s="88">
        <v>100305</v>
      </c>
      <c r="F745" s="32">
        <v>169600</v>
      </c>
      <c r="G745" s="32">
        <v>122816</v>
      </c>
      <c r="H745" s="33">
        <v>87139</v>
      </c>
      <c r="I745" s="37">
        <v>169600</v>
      </c>
      <c r="J745" s="35">
        <v>96749</v>
      </c>
      <c r="K745" s="36">
        <v>72486</v>
      </c>
      <c r="L745" s="29">
        <v>117248</v>
      </c>
      <c r="M745" s="29">
        <v>93203</v>
      </c>
      <c r="N745" s="30">
        <v>68904</v>
      </c>
    </row>
    <row r="746" spans="1:14" customFormat="1" x14ac:dyDescent="0.25">
      <c r="A746" s="103">
        <f>ROUND(B746/(1-'Simu - Détaillé'!$I$3),0)</f>
        <v>192955</v>
      </c>
      <c r="B746" s="93">
        <v>169800</v>
      </c>
      <c r="C746" s="96">
        <f t="shared" si="10"/>
        <v>169800</v>
      </c>
      <c r="D746" s="87">
        <v>132274</v>
      </c>
      <c r="E746" s="88">
        <v>100407</v>
      </c>
      <c r="F746" s="32">
        <v>169800</v>
      </c>
      <c r="G746" s="32">
        <v>122968</v>
      </c>
      <c r="H746" s="33">
        <v>87247</v>
      </c>
      <c r="I746" s="37">
        <v>169800</v>
      </c>
      <c r="J746" s="35">
        <v>96865</v>
      </c>
      <c r="K746" s="36">
        <v>72573</v>
      </c>
      <c r="L746" s="29">
        <v>117387</v>
      </c>
      <c r="M746" s="29">
        <v>93315</v>
      </c>
      <c r="N746" s="30">
        <v>68969</v>
      </c>
    </row>
    <row r="747" spans="1:14" customFormat="1" x14ac:dyDescent="0.25">
      <c r="A747" s="103">
        <f>ROUND(B747/(1-'Simu - Détaillé'!$I$3),0)</f>
        <v>193182</v>
      </c>
      <c r="B747" s="93">
        <v>170000</v>
      </c>
      <c r="C747" s="96">
        <f t="shared" si="10"/>
        <v>170000</v>
      </c>
      <c r="D747" s="87">
        <v>132430</v>
      </c>
      <c r="E747" s="88">
        <v>100509</v>
      </c>
      <c r="F747" s="32">
        <v>170000</v>
      </c>
      <c r="G747" s="32">
        <v>123120</v>
      </c>
      <c r="H747" s="33">
        <v>87355</v>
      </c>
      <c r="I747" s="37">
        <v>170000</v>
      </c>
      <c r="J747" s="35">
        <v>96981</v>
      </c>
      <c r="K747" s="36">
        <v>72660</v>
      </c>
      <c r="L747" s="29">
        <v>117526</v>
      </c>
      <c r="M747" s="29">
        <v>93426</v>
      </c>
      <c r="N747" s="30">
        <v>69032</v>
      </c>
    </row>
    <row r="748" spans="1:14" customFormat="1" x14ac:dyDescent="0.25">
      <c r="A748" s="103">
        <f>ROUND(B748/(1-'Simu - Détaillé'!$I$3),0)</f>
        <v>193409</v>
      </c>
      <c r="B748" s="93">
        <v>170200</v>
      </c>
      <c r="C748" s="96">
        <f t="shared" si="10"/>
        <v>170200</v>
      </c>
      <c r="D748" s="87">
        <v>132586</v>
      </c>
      <c r="E748" s="88">
        <v>100611</v>
      </c>
      <c r="F748" s="32">
        <v>170200</v>
      </c>
      <c r="G748" s="32">
        <v>123272</v>
      </c>
      <c r="H748" s="33">
        <v>87463</v>
      </c>
      <c r="I748" s="37">
        <v>170200</v>
      </c>
      <c r="J748" s="35">
        <v>97096</v>
      </c>
      <c r="K748" s="36">
        <v>72746</v>
      </c>
      <c r="L748" s="29">
        <v>117665</v>
      </c>
      <c r="M748" s="29">
        <v>93538</v>
      </c>
      <c r="N748" s="30">
        <v>69097</v>
      </c>
    </row>
    <row r="749" spans="1:14" customFormat="1" x14ac:dyDescent="0.25">
      <c r="A749" s="103">
        <f>ROUND(B749/(1-'Simu - Détaillé'!$I$3),0)</f>
        <v>193636</v>
      </c>
      <c r="B749" s="93">
        <v>170400</v>
      </c>
      <c r="C749" s="96">
        <f t="shared" si="10"/>
        <v>170400</v>
      </c>
      <c r="D749" s="87">
        <v>132742</v>
      </c>
      <c r="E749" s="88">
        <v>100713</v>
      </c>
      <c r="F749" s="32">
        <v>170400</v>
      </c>
      <c r="G749" s="32">
        <v>123424</v>
      </c>
      <c r="H749" s="33">
        <v>87571</v>
      </c>
      <c r="I749" s="37">
        <v>170400</v>
      </c>
      <c r="J749" s="35">
        <v>97212</v>
      </c>
      <c r="K749" s="36">
        <v>72834</v>
      </c>
      <c r="L749" s="29">
        <v>117804</v>
      </c>
      <c r="M749" s="29">
        <v>93649</v>
      </c>
      <c r="N749" s="30">
        <v>69160</v>
      </c>
    </row>
    <row r="750" spans="1:14" customFormat="1" x14ac:dyDescent="0.25">
      <c r="A750" s="103">
        <f>ROUND(B750/(1-'Simu - Détaillé'!$I$3),0)</f>
        <v>193864</v>
      </c>
      <c r="B750" s="93">
        <v>170600</v>
      </c>
      <c r="C750" s="96">
        <f t="shared" si="10"/>
        <v>170600</v>
      </c>
      <c r="D750" s="87">
        <v>132897</v>
      </c>
      <c r="E750" s="88">
        <v>100814</v>
      </c>
      <c r="F750" s="32">
        <v>170600</v>
      </c>
      <c r="G750" s="32">
        <v>123575</v>
      </c>
      <c r="H750" s="33">
        <v>87678</v>
      </c>
      <c r="I750" s="37">
        <v>170600</v>
      </c>
      <c r="J750" s="35">
        <v>97328</v>
      </c>
      <c r="K750" s="36">
        <v>72921</v>
      </c>
      <c r="L750" s="29">
        <v>117943</v>
      </c>
      <c r="M750" s="29">
        <v>93761</v>
      </c>
      <c r="N750" s="30">
        <v>69225</v>
      </c>
    </row>
    <row r="751" spans="1:14" customFormat="1" x14ac:dyDescent="0.25">
      <c r="A751" s="103">
        <f>ROUND(B751/(1-'Simu - Détaillé'!$I$3),0)</f>
        <v>194091</v>
      </c>
      <c r="B751" s="93">
        <v>170800</v>
      </c>
      <c r="C751" s="96">
        <f t="shared" si="10"/>
        <v>170800</v>
      </c>
      <c r="D751" s="87">
        <v>133053</v>
      </c>
      <c r="E751" s="88">
        <v>100915</v>
      </c>
      <c r="F751" s="32">
        <v>170800</v>
      </c>
      <c r="G751" s="32">
        <v>123729</v>
      </c>
      <c r="H751" s="33">
        <v>87787</v>
      </c>
      <c r="I751" s="37">
        <v>170800</v>
      </c>
      <c r="J751" s="35">
        <v>97443</v>
      </c>
      <c r="K751" s="36">
        <v>73007</v>
      </c>
      <c r="L751" s="29">
        <v>118082</v>
      </c>
      <c r="M751" s="29">
        <v>93872</v>
      </c>
      <c r="N751" s="30">
        <v>69289</v>
      </c>
    </row>
    <row r="752" spans="1:14" customFormat="1" x14ac:dyDescent="0.25">
      <c r="A752" s="103">
        <f>ROUND(B752/(1-'Simu - Détaillé'!$I$3),0)</f>
        <v>194318</v>
      </c>
      <c r="B752" s="93">
        <v>171000</v>
      </c>
      <c r="C752" s="96">
        <f t="shared" ref="C752:C815" si="11">B752</f>
        <v>171000</v>
      </c>
      <c r="D752" s="87">
        <v>133209</v>
      </c>
      <c r="E752" s="88">
        <v>101017</v>
      </c>
      <c r="F752" s="32">
        <v>171000</v>
      </c>
      <c r="G752" s="32">
        <v>123881</v>
      </c>
      <c r="H752" s="33">
        <v>87895</v>
      </c>
      <c r="I752" s="37">
        <v>171000</v>
      </c>
      <c r="J752" s="35">
        <v>97559</v>
      </c>
      <c r="K752" s="36">
        <v>73095</v>
      </c>
      <c r="L752" s="29">
        <v>118221</v>
      </c>
      <c r="M752" s="29">
        <v>93984</v>
      </c>
      <c r="N752" s="30">
        <v>69353</v>
      </c>
    </row>
    <row r="753" spans="1:14" customFormat="1" x14ac:dyDescent="0.25">
      <c r="A753" s="103">
        <f>ROUND(B753/(1-'Simu - Détaillé'!$I$3),0)</f>
        <v>194545</v>
      </c>
      <c r="B753" s="93">
        <v>171200</v>
      </c>
      <c r="C753" s="96">
        <f t="shared" si="11"/>
        <v>171200</v>
      </c>
      <c r="D753" s="87">
        <v>133365</v>
      </c>
      <c r="E753" s="88">
        <v>101119</v>
      </c>
      <c r="F753" s="32">
        <v>171200</v>
      </c>
      <c r="G753" s="32">
        <v>124032</v>
      </c>
      <c r="H753" s="33">
        <v>88002</v>
      </c>
      <c r="I753" s="37">
        <v>171200</v>
      </c>
      <c r="J753" s="35">
        <v>97675</v>
      </c>
      <c r="K753" s="36">
        <v>73182</v>
      </c>
      <c r="L753" s="29">
        <v>118360</v>
      </c>
      <c r="M753" s="29">
        <v>94096</v>
      </c>
      <c r="N753" s="30">
        <v>69418</v>
      </c>
    </row>
    <row r="754" spans="1:14" customFormat="1" x14ac:dyDescent="0.25">
      <c r="A754" s="103">
        <f>ROUND(B754/(1-'Simu - Détaillé'!$I$3),0)</f>
        <v>194773</v>
      </c>
      <c r="B754" s="93">
        <v>171400</v>
      </c>
      <c r="C754" s="96">
        <f t="shared" si="11"/>
        <v>171400</v>
      </c>
      <c r="D754" s="87">
        <v>133521</v>
      </c>
      <c r="E754" s="88">
        <v>101221</v>
      </c>
      <c r="F754" s="32">
        <v>171400</v>
      </c>
      <c r="G754" s="32">
        <v>124184</v>
      </c>
      <c r="H754" s="33">
        <v>88110</v>
      </c>
      <c r="I754" s="37">
        <v>171400</v>
      </c>
      <c r="J754" s="35">
        <v>97790</v>
      </c>
      <c r="K754" s="36">
        <v>73268</v>
      </c>
      <c r="L754" s="29">
        <v>118500</v>
      </c>
      <c r="M754" s="29">
        <v>94207</v>
      </c>
      <c r="N754" s="30">
        <v>69482</v>
      </c>
    </row>
    <row r="755" spans="1:14" customFormat="1" x14ac:dyDescent="0.25">
      <c r="A755" s="103">
        <f>ROUND(B755/(1-'Simu - Détaillé'!$I$3),0)</f>
        <v>195000</v>
      </c>
      <c r="B755" s="93">
        <v>171600</v>
      </c>
      <c r="C755" s="96">
        <f t="shared" si="11"/>
        <v>171600</v>
      </c>
      <c r="D755" s="87">
        <v>133676</v>
      </c>
      <c r="E755" s="88">
        <v>101322</v>
      </c>
      <c r="F755" s="32">
        <v>171600</v>
      </c>
      <c r="G755" s="32">
        <v>124336</v>
      </c>
      <c r="H755" s="33">
        <v>88218</v>
      </c>
      <c r="I755" s="37">
        <v>171600</v>
      </c>
      <c r="J755" s="35">
        <v>97906</v>
      </c>
      <c r="K755" s="36">
        <v>73355</v>
      </c>
      <c r="L755" s="29">
        <v>118639</v>
      </c>
      <c r="M755" s="29">
        <v>94319</v>
      </c>
      <c r="N755" s="30">
        <v>69546</v>
      </c>
    </row>
    <row r="756" spans="1:14" customFormat="1" x14ac:dyDescent="0.25">
      <c r="A756" s="103">
        <f>ROUND(B756/(1-'Simu - Détaillé'!$I$3),0)</f>
        <v>195227</v>
      </c>
      <c r="B756" s="93">
        <v>171800</v>
      </c>
      <c r="C756" s="96">
        <f t="shared" si="11"/>
        <v>171800</v>
      </c>
      <c r="D756" s="87">
        <v>133832</v>
      </c>
      <c r="E756" s="88">
        <v>101424</v>
      </c>
      <c r="F756" s="32">
        <v>171800</v>
      </c>
      <c r="G756" s="32">
        <v>124488</v>
      </c>
      <c r="H756" s="33">
        <v>88326</v>
      </c>
      <c r="I756" s="37">
        <v>171800</v>
      </c>
      <c r="J756" s="35">
        <v>98022</v>
      </c>
      <c r="K756" s="36">
        <v>73443</v>
      </c>
      <c r="L756" s="29">
        <v>118778</v>
      </c>
      <c r="M756" s="29">
        <v>94430</v>
      </c>
      <c r="N756" s="30">
        <v>69610</v>
      </c>
    </row>
    <row r="757" spans="1:14" customFormat="1" x14ac:dyDescent="0.25">
      <c r="A757" s="103">
        <f>ROUND(B757/(1-'Simu - Détaillé'!$I$3),0)</f>
        <v>195455</v>
      </c>
      <c r="B757" s="93">
        <v>172000</v>
      </c>
      <c r="C757" s="96">
        <f t="shared" si="11"/>
        <v>172000</v>
      </c>
      <c r="D757" s="87">
        <v>133988</v>
      </c>
      <c r="E757" s="88">
        <v>101526</v>
      </c>
      <c r="F757" s="32">
        <v>172000</v>
      </c>
      <c r="G757" s="32">
        <v>124639</v>
      </c>
      <c r="H757" s="33">
        <v>88433</v>
      </c>
      <c r="I757" s="37">
        <v>172000</v>
      </c>
      <c r="J757" s="35">
        <v>98137</v>
      </c>
      <c r="K757" s="36">
        <v>73529</v>
      </c>
      <c r="L757" s="29">
        <v>118917</v>
      </c>
      <c r="M757" s="29">
        <v>94542</v>
      </c>
      <c r="N757" s="30">
        <v>69675</v>
      </c>
    </row>
    <row r="758" spans="1:14" customFormat="1" x14ac:dyDescent="0.25">
      <c r="A758" s="103">
        <f>ROUND(B758/(1-'Simu - Détaillé'!$I$3),0)</f>
        <v>195682</v>
      </c>
      <c r="B758" s="93">
        <v>172200</v>
      </c>
      <c r="C758" s="96">
        <f t="shared" si="11"/>
        <v>172200</v>
      </c>
      <c r="D758" s="87">
        <v>134144</v>
      </c>
      <c r="E758" s="88">
        <v>101628</v>
      </c>
      <c r="F758" s="32">
        <v>172200</v>
      </c>
      <c r="G758" s="32">
        <v>124794</v>
      </c>
      <c r="H758" s="33">
        <v>88543</v>
      </c>
      <c r="I758" s="37">
        <v>172200</v>
      </c>
      <c r="J758" s="35">
        <v>98253</v>
      </c>
      <c r="K758" s="36">
        <v>73616</v>
      </c>
      <c r="L758" s="29">
        <v>119056</v>
      </c>
      <c r="M758" s="29">
        <v>94653</v>
      </c>
      <c r="N758" s="30">
        <v>69738</v>
      </c>
    </row>
    <row r="759" spans="1:14" customFormat="1" x14ac:dyDescent="0.25">
      <c r="A759" s="103">
        <f>ROUND(B759/(1-'Simu - Détaillé'!$I$3),0)</f>
        <v>195909</v>
      </c>
      <c r="B759" s="93">
        <v>172400</v>
      </c>
      <c r="C759" s="96">
        <f t="shared" si="11"/>
        <v>172400</v>
      </c>
      <c r="D759" s="87">
        <v>134300</v>
      </c>
      <c r="E759" s="88">
        <v>101729</v>
      </c>
      <c r="F759" s="32">
        <v>172400</v>
      </c>
      <c r="G759" s="32">
        <v>124945</v>
      </c>
      <c r="H759" s="33">
        <v>88651</v>
      </c>
      <c r="I759" s="37">
        <v>172400</v>
      </c>
      <c r="J759" s="35">
        <v>98369</v>
      </c>
      <c r="K759" s="36">
        <v>73703</v>
      </c>
      <c r="L759" s="29">
        <v>119195</v>
      </c>
      <c r="M759" s="29">
        <v>94765</v>
      </c>
      <c r="N759" s="30">
        <v>69803</v>
      </c>
    </row>
    <row r="760" spans="1:14" customFormat="1" x14ac:dyDescent="0.25">
      <c r="A760" s="103">
        <f>ROUND(B760/(1-'Simu - Détaillé'!$I$3),0)</f>
        <v>196136</v>
      </c>
      <c r="B760" s="93">
        <v>172600</v>
      </c>
      <c r="C760" s="96">
        <f t="shared" si="11"/>
        <v>172600</v>
      </c>
      <c r="D760" s="87">
        <v>134455</v>
      </c>
      <c r="E760" s="88">
        <v>101830</v>
      </c>
      <c r="F760" s="32">
        <v>172600</v>
      </c>
      <c r="G760" s="32">
        <v>125096</v>
      </c>
      <c r="H760" s="33">
        <v>88758</v>
      </c>
      <c r="I760" s="37">
        <v>172600</v>
      </c>
      <c r="J760" s="35">
        <v>98484</v>
      </c>
      <c r="K760" s="36">
        <v>73790</v>
      </c>
      <c r="L760" s="29">
        <v>119334</v>
      </c>
      <c r="M760" s="29">
        <v>94876</v>
      </c>
      <c r="N760" s="30">
        <v>69866</v>
      </c>
    </row>
    <row r="761" spans="1:14" customFormat="1" x14ac:dyDescent="0.25">
      <c r="A761" s="103">
        <f>ROUND(B761/(1-'Simu - Détaillé'!$I$3),0)</f>
        <v>196364</v>
      </c>
      <c r="B761" s="93">
        <v>172800</v>
      </c>
      <c r="C761" s="96">
        <f t="shared" si="11"/>
        <v>172800</v>
      </c>
      <c r="D761" s="87">
        <v>134611</v>
      </c>
      <c r="E761" s="88">
        <v>101932</v>
      </c>
      <c r="F761" s="32">
        <v>172800</v>
      </c>
      <c r="G761" s="32">
        <v>125250</v>
      </c>
      <c r="H761" s="33">
        <v>88867</v>
      </c>
      <c r="I761" s="37">
        <v>172800</v>
      </c>
      <c r="J761" s="35">
        <v>98600</v>
      </c>
      <c r="K761" s="36">
        <v>73877</v>
      </c>
      <c r="L761" s="29">
        <v>119473</v>
      </c>
      <c r="M761" s="29">
        <v>94988</v>
      </c>
      <c r="N761" s="30">
        <v>69931</v>
      </c>
    </row>
    <row r="762" spans="1:14" customFormat="1" x14ac:dyDescent="0.25">
      <c r="A762" s="103">
        <f>ROUND(B762/(1-'Simu - Détaillé'!$I$3),0)</f>
        <v>196591</v>
      </c>
      <c r="B762" s="93">
        <v>173000</v>
      </c>
      <c r="C762" s="96">
        <f t="shared" si="11"/>
        <v>173000</v>
      </c>
      <c r="D762" s="87">
        <v>134767</v>
      </c>
      <c r="E762" s="88">
        <v>102034</v>
      </c>
      <c r="F762" s="32">
        <v>173000</v>
      </c>
      <c r="G762" s="32">
        <v>125401</v>
      </c>
      <c r="H762" s="33">
        <v>88974</v>
      </c>
      <c r="I762" s="37">
        <v>173000</v>
      </c>
      <c r="J762" s="35">
        <v>98716</v>
      </c>
      <c r="K762" s="36">
        <v>73964</v>
      </c>
      <c r="L762" s="29">
        <v>119613</v>
      </c>
      <c r="M762" s="29">
        <v>95100</v>
      </c>
      <c r="N762" s="30">
        <v>69996</v>
      </c>
    </row>
    <row r="763" spans="1:14" customFormat="1" x14ac:dyDescent="0.25">
      <c r="A763" s="103">
        <f>ROUND(B763/(1-'Simu - Détaillé'!$I$3),0)</f>
        <v>196818</v>
      </c>
      <c r="B763" s="93">
        <v>173200</v>
      </c>
      <c r="C763" s="96">
        <f t="shared" si="11"/>
        <v>173200</v>
      </c>
      <c r="D763" s="87">
        <v>134923</v>
      </c>
      <c r="E763" s="88">
        <v>102136</v>
      </c>
      <c r="F763" s="32">
        <v>173200</v>
      </c>
      <c r="G763" s="32">
        <v>125554</v>
      </c>
      <c r="H763" s="33">
        <v>89083</v>
      </c>
      <c r="I763" s="37">
        <v>173200</v>
      </c>
      <c r="J763" s="35">
        <v>98831</v>
      </c>
      <c r="K763" s="36">
        <v>74050</v>
      </c>
      <c r="L763" s="29">
        <v>119752</v>
      </c>
      <c r="M763" s="29">
        <v>95211</v>
      </c>
      <c r="N763" s="30">
        <v>70059</v>
      </c>
    </row>
    <row r="764" spans="1:14" customFormat="1" x14ac:dyDescent="0.25">
      <c r="A764" s="103">
        <f>ROUND(B764/(1-'Simu - Détaillé'!$I$3),0)</f>
        <v>197045</v>
      </c>
      <c r="B764" s="93">
        <v>173400</v>
      </c>
      <c r="C764" s="96">
        <f t="shared" si="11"/>
        <v>173400</v>
      </c>
      <c r="D764" s="87">
        <v>135079</v>
      </c>
      <c r="E764" s="88">
        <v>102238</v>
      </c>
      <c r="F764" s="32">
        <v>173400</v>
      </c>
      <c r="G764" s="32">
        <v>125705</v>
      </c>
      <c r="H764" s="33">
        <v>89190</v>
      </c>
      <c r="I764" s="37">
        <v>173400</v>
      </c>
      <c r="J764" s="35">
        <v>98947</v>
      </c>
      <c r="K764" s="36">
        <v>74138</v>
      </c>
      <c r="L764" s="29">
        <v>119891</v>
      </c>
      <c r="M764" s="29">
        <v>95323</v>
      </c>
      <c r="N764" s="30">
        <v>70124</v>
      </c>
    </row>
    <row r="765" spans="1:14" customFormat="1" x14ac:dyDescent="0.25">
      <c r="A765" s="103">
        <f>ROUND(B765/(1-'Simu - Détaillé'!$I$3),0)</f>
        <v>197273</v>
      </c>
      <c r="B765" s="93">
        <v>173600</v>
      </c>
      <c r="C765" s="96">
        <f t="shared" si="11"/>
        <v>173600</v>
      </c>
      <c r="D765" s="87">
        <v>135234</v>
      </c>
      <c r="E765" s="88">
        <v>102339</v>
      </c>
      <c r="F765" s="32">
        <v>173600</v>
      </c>
      <c r="G765" s="32">
        <v>125857</v>
      </c>
      <c r="H765" s="33">
        <v>89298</v>
      </c>
      <c r="I765" s="37">
        <v>173600</v>
      </c>
      <c r="J765" s="35">
        <v>99063</v>
      </c>
      <c r="K765" s="36">
        <v>74225</v>
      </c>
      <c r="L765" s="29">
        <v>120030</v>
      </c>
      <c r="M765" s="29">
        <v>95434</v>
      </c>
      <c r="N765" s="30">
        <v>70188</v>
      </c>
    </row>
    <row r="766" spans="1:14" customFormat="1" x14ac:dyDescent="0.25">
      <c r="A766" s="103">
        <f>ROUND(B766/(1-'Simu - Détaillé'!$I$3),0)</f>
        <v>197500</v>
      </c>
      <c r="B766" s="93">
        <v>173800</v>
      </c>
      <c r="C766" s="96">
        <f t="shared" si="11"/>
        <v>173800</v>
      </c>
      <c r="D766" s="87">
        <v>135390</v>
      </c>
      <c r="E766" s="88">
        <v>102441</v>
      </c>
      <c r="F766" s="32">
        <v>173800</v>
      </c>
      <c r="G766" s="32">
        <v>126009</v>
      </c>
      <c r="H766" s="33">
        <v>89406</v>
      </c>
      <c r="I766" s="37">
        <v>173800</v>
      </c>
      <c r="J766" s="35">
        <v>99178</v>
      </c>
      <c r="K766" s="36">
        <v>74311</v>
      </c>
      <c r="L766" s="29">
        <v>120169</v>
      </c>
      <c r="M766" s="29">
        <v>95546</v>
      </c>
      <c r="N766" s="30">
        <v>70252</v>
      </c>
    </row>
    <row r="767" spans="1:14" customFormat="1" x14ac:dyDescent="0.25">
      <c r="A767" s="103">
        <f>ROUND(B767/(1-'Simu - Détaillé'!$I$3),0)</f>
        <v>197727</v>
      </c>
      <c r="B767" s="93">
        <v>174000</v>
      </c>
      <c r="C767" s="96">
        <f t="shared" si="11"/>
        <v>174000</v>
      </c>
      <c r="D767" s="87">
        <v>135546</v>
      </c>
      <c r="E767" s="88">
        <v>102543</v>
      </c>
      <c r="F767" s="32">
        <v>174000</v>
      </c>
      <c r="G767" s="32">
        <v>126161</v>
      </c>
      <c r="H767" s="33">
        <v>89514</v>
      </c>
      <c r="I767" s="37">
        <v>174000</v>
      </c>
      <c r="J767" s="35">
        <v>99294</v>
      </c>
      <c r="K767" s="36">
        <v>74398</v>
      </c>
      <c r="L767" s="29">
        <v>120308</v>
      </c>
      <c r="M767" s="29">
        <v>95657</v>
      </c>
      <c r="N767" s="30">
        <v>70316</v>
      </c>
    </row>
    <row r="768" spans="1:14" customFormat="1" x14ac:dyDescent="0.25">
      <c r="A768" s="103">
        <f>ROUND(B768/(1-'Simu - Détaillé'!$I$3),0)</f>
        <v>197955</v>
      </c>
      <c r="B768" s="93">
        <v>174200</v>
      </c>
      <c r="C768" s="96">
        <f t="shared" si="11"/>
        <v>174200</v>
      </c>
      <c r="D768" s="87">
        <v>135702</v>
      </c>
      <c r="E768" s="88">
        <v>102644</v>
      </c>
      <c r="F768" s="32">
        <v>174200</v>
      </c>
      <c r="G768" s="32">
        <v>126314</v>
      </c>
      <c r="H768" s="33">
        <v>89623</v>
      </c>
      <c r="I768" s="37">
        <v>174200</v>
      </c>
      <c r="J768" s="35">
        <v>99410</v>
      </c>
      <c r="K768" s="36">
        <v>74486</v>
      </c>
      <c r="L768" s="29">
        <v>120447</v>
      </c>
      <c r="M768" s="29">
        <v>95769</v>
      </c>
      <c r="N768" s="30">
        <v>70381</v>
      </c>
    </row>
    <row r="769" spans="1:14" customFormat="1" x14ac:dyDescent="0.25">
      <c r="A769" s="103">
        <f>ROUND(B769/(1-'Simu - Détaillé'!$I$3),0)</f>
        <v>198182</v>
      </c>
      <c r="B769" s="93">
        <v>174400</v>
      </c>
      <c r="C769" s="96">
        <f t="shared" si="11"/>
        <v>174400</v>
      </c>
      <c r="D769" s="87">
        <v>135858</v>
      </c>
      <c r="E769" s="88">
        <v>102746</v>
      </c>
      <c r="F769" s="32">
        <v>174400</v>
      </c>
      <c r="G769" s="32">
        <v>126465</v>
      </c>
      <c r="H769" s="33">
        <v>89730</v>
      </c>
      <c r="I769" s="37">
        <v>174400</v>
      </c>
      <c r="J769" s="35">
        <v>99525</v>
      </c>
      <c r="K769" s="36">
        <v>74572</v>
      </c>
      <c r="L769" s="29">
        <v>120586</v>
      </c>
      <c r="M769" s="29">
        <v>95880</v>
      </c>
      <c r="N769" s="30">
        <v>70444</v>
      </c>
    </row>
    <row r="770" spans="1:14" customFormat="1" x14ac:dyDescent="0.25">
      <c r="A770" s="103">
        <f>ROUND(B770/(1-'Simu - Détaillé'!$I$3),0)</f>
        <v>198409</v>
      </c>
      <c r="B770" s="93">
        <v>174600</v>
      </c>
      <c r="C770" s="96">
        <f t="shared" si="11"/>
        <v>174600</v>
      </c>
      <c r="D770" s="87">
        <v>136013</v>
      </c>
      <c r="E770" s="88">
        <v>102847</v>
      </c>
      <c r="F770" s="32">
        <v>174600</v>
      </c>
      <c r="G770" s="32">
        <v>126617</v>
      </c>
      <c r="H770" s="33">
        <v>89838</v>
      </c>
      <c r="I770" s="37">
        <v>174600</v>
      </c>
      <c r="J770" s="35">
        <v>99641</v>
      </c>
      <c r="K770" s="36">
        <v>74659</v>
      </c>
      <c r="L770" s="29">
        <v>120725</v>
      </c>
      <c r="M770" s="29">
        <v>95992</v>
      </c>
      <c r="N770" s="30">
        <v>70509</v>
      </c>
    </row>
    <row r="771" spans="1:14" customFormat="1" x14ac:dyDescent="0.25">
      <c r="A771" s="103">
        <f>ROUND(B771/(1-'Simu - Détaillé'!$I$3),0)</f>
        <v>198636</v>
      </c>
      <c r="B771" s="93">
        <v>174800</v>
      </c>
      <c r="C771" s="96">
        <f t="shared" si="11"/>
        <v>174800</v>
      </c>
      <c r="D771" s="87">
        <v>136169</v>
      </c>
      <c r="E771" s="88">
        <v>102949</v>
      </c>
      <c r="F771" s="32">
        <v>174800</v>
      </c>
      <c r="G771" s="32">
        <v>126769</v>
      </c>
      <c r="H771" s="33">
        <v>89945</v>
      </c>
      <c r="I771" s="37">
        <v>174800</v>
      </c>
      <c r="J771" s="35">
        <v>99757</v>
      </c>
      <c r="K771" s="36">
        <v>74746</v>
      </c>
      <c r="L771" s="29">
        <v>120865</v>
      </c>
      <c r="M771" s="29">
        <v>96104</v>
      </c>
      <c r="N771" s="30">
        <v>70573</v>
      </c>
    </row>
    <row r="772" spans="1:14" customFormat="1" x14ac:dyDescent="0.25">
      <c r="A772" s="103">
        <f>ROUND(B772/(1-'Simu - Détaillé'!$I$3),0)</f>
        <v>198864</v>
      </c>
      <c r="B772" s="93">
        <v>175000</v>
      </c>
      <c r="C772" s="96">
        <f t="shared" si="11"/>
        <v>175000</v>
      </c>
      <c r="D772" s="87">
        <v>136325</v>
      </c>
      <c r="E772" s="88">
        <v>103051</v>
      </c>
      <c r="F772" s="32">
        <v>175000</v>
      </c>
      <c r="G772" s="32">
        <v>126921</v>
      </c>
      <c r="H772" s="33">
        <v>90053</v>
      </c>
      <c r="I772" s="37">
        <v>175000</v>
      </c>
      <c r="J772" s="35">
        <v>99872</v>
      </c>
      <c r="K772" s="36">
        <v>74833</v>
      </c>
      <c r="L772" s="29">
        <v>121004</v>
      </c>
      <c r="M772" s="29">
        <v>96215</v>
      </c>
      <c r="N772" s="30">
        <v>70637</v>
      </c>
    </row>
    <row r="773" spans="1:14" customFormat="1" x14ac:dyDescent="0.25">
      <c r="A773" s="103">
        <f>ROUND(B773/(1-'Simu - Détaillé'!$I$3),0)</f>
        <v>199091</v>
      </c>
      <c r="B773" s="93">
        <v>175200</v>
      </c>
      <c r="C773" s="96">
        <f t="shared" si="11"/>
        <v>175200</v>
      </c>
      <c r="D773" s="87">
        <v>136481</v>
      </c>
      <c r="E773" s="88">
        <v>103153</v>
      </c>
      <c r="F773" s="32">
        <v>175200</v>
      </c>
      <c r="G773" s="32">
        <v>127073</v>
      </c>
      <c r="H773" s="33">
        <v>90161</v>
      </c>
      <c r="I773" s="37">
        <v>175200</v>
      </c>
      <c r="J773" s="35">
        <v>99988</v>
      </c>
      <c r="K773" s="36">
        <v>74920</v>
      </c>
      <c r="L773" s="29">
        <v>121143</v>
      </c>
      <c r="M773" s="29">
        <v>96327</v>
      </c>
      <c r="N773" s="30">
        <v>70702</v>
      </c>
    </row>
    <row r="774" spans="1:14" customFormat="1" x14ac:dyDescent="0.25">
      <c r="A774" s="103">
        <f>ROUND(B774/(1-'Simu - Détaillé'!$I$3),0)</f>
        <v>199318</v>
      </c>
      <c r="B774" s="93">
        <v>175400</v>
      </c>
      <c r="C774" s="96">
        <f t="shared" si="11"/>
        <v>175400</v>
      </c>
      <c r="D774" s="87">
        <v>136637</v>
      </c>
      <c r="E774" s="88">
        <v>103255</v>
      </c>
      <c r="F774" s="32">
        <v>175400</v>
      </c>
      <c r="G774" s="32">
        <v>127225</v>
      </c>
      <c r="H774" s="33">
        <v>90269</v>
      </c>
      <c r="I774" s="37">
        <v>175400</v>
      </c>
      <c r="J774" s="35">
        <v>100104</v>
      </c>
      <c r="K774" s="36">
        <v>75007</v>
      </c>
      <c r="L774" s="29">
        <v>121282</v>
      </c>
      <c r="M774" s="29">
        <v>96438</v>
      </c>
      <c r="N774" s="30">
        <v>70765</v>
      </c>
    </row>
    <row r="775" spans="1:14" customFormat="1" x14ac:dyDescent="0.25">
      <c r="A775" s="103">
        <f>ROUND(B775/(1-'Simu - Détaillé'!$I$3),0)</f>
        <v>199545</v>
      </c>
      <c r="B775" s="93">
        <v>175600</v>
      </c>
      <c r="C775" s="96">
        <f t="shared" si="11"/>
        <v>175600</v>
      </c>
      <c r="D775" s="87">
        <v>136792</v>
      </c>
      <c r="E775" s="88">
        <v>103356</v>
      </c>
      <c r="F775" s="32">
        <v>175600</v>
      </c>
      <c r="G775" s="32">
        <v>127378</v>
      </c>
      <c r="H775" s="33">
        <v>90378</v>
      </c>
      <c r="I775" s="37">
        <v>175600</v>
      </c>
      <c r="J775" s="35">
        <v>100219</v>
      </c>
      <c r="K775" s="36">
        <v>75093</v>
      </c>
      <c r="L775" s="29">
        <v>121421</v>
      </c>
      <c r="M775" s="29">
        <v>96550</v>
      </c>
      <c r="N775" s="30">
        <v>70830</v>
      </c>
    </row>
    <row r="776" spans="1:14" customFormat="1" x14ac:dyDescent="0.25">
      <c r="A776" s="103">
        <f>ROUND(B776/(1-'Simu - Détaillé'!$I$3),0)</f>
        <v>199773</v>
      </c>
      <c r="B776" s="93">
        <v>175800</v>
      </c>
      <c r="C776" s="96">
        <f t="shared" si="11"/>
        <v>175800</v>
      </c>
      <c r="D776" s="87">
        <v>136948</v>
      </c>
      <c r="E776" s="88">
        <v>103457</v>
      </c>
      <c r="F776" s="32">
        <v>175800</v>
      </c>
      <c r="G776" s="32">
        <v>127529</v>
      </c>
      <c r="H776" s="33">
        <v>90485</v>
      </c>
      <c r="I776" s="37">
        <v>175800</v>
      </c>
      <c r="J776" s="35">
        <v>100335</v>
      </c>
      <c r="K776" s="36">
        <v>75181</v>
      </c>
      <c r="L776" s="29">
        <v>121560</v>
      </c>
      <c r="M776" s="29">
        <v>96661</v>
      </c>
      <c r="N776" s="30">
        <v>70894</v>
      </c>
    </row>
    <row r="777" spans="1:14" customFormat="1" x14ac:dyDescent="0.25">
      <c r="A777" s="103">
        <f>ROUND(B777/(1-'Simu - Détaillé'!$I$3),0)</f>
        <v>200000</v>
      </c>
      <c r="B777" s="93">
        <v>176000</v>
      </c>
      <c r="C777" s="96">
        <f t="shared" si="11"/>
        <v>176000</v>
      </c>
      <c r="D777" s="87">
        <v>137104</v>
      </c>
      <c r="E777" s="88">
        <v>103559</v>
      </c>
      <c r="F777" s="32">
        <v>176000</v>
      </c>
      <c r="G777" s="32">
        <v>127682</v>
      </c>
      <c r="H777" s="33">
        <v>90594</v>
      </c>
      <c r="I777" s="37">
        <v>176000</v>
      </c>
      <c r="J777" s="35">
        <v>100451</v>
      </c>
      <c r="K777" s="36">
        <v>75268</v>
      </c>
      <c r="L777" s="29">
        <v>121699</v>
      </c>
      <c r="M777" s="29">
        <v>96773</v>
      </c>
      <c r="N777" s="30">
        <v>70958</v>
      </c>
    </row>
    <row r="778" spans="1:14" customFormat="1" x14ac:dyDescent="0.25">
      <c r="A778" s="103">
        <f>ROUND(B778/(1-'Simu - Détaillé'!$I$3),0)</f>
        <v>200227</v>
      </c>
      <c r="B778" s="93">
        <v>176200</v>
      </c>
      <c r="C778" s="96">
        <f t="shared" si="11"/>
        <v>176200</v>
      </c>
      <c r="D778" s="87">
        <v>137260</v>
      </c>
      <c r="E778" s="88">
        <v>103661</v>
      </c>
      <c r="F778" s="32">
        <v>176200</v>
      </c>
      <c r="G778" s="32">
        <v>127834</v>
      </c>
      <c r="H778" s="33">
        <v>90702</v>
      </c>
      <c r="I778" s="37">
        <v>176200</v>
      </c>
      <c r="J778" s="35">
        <v>100566</v>
      </c>
      <c r="K778" s="36">
        <v>75354</v>
      </c>
      <c r="L778" s="29">
        <v>121838</v>
      </c>
      <c r="M778" s="29">
        <v>96884</v>
      </c>
      <c r="N778" s="30">
        <v>71022</v>
      </c>
    </row>
    <row r="779" spans="1:14" customFormat="1" x14ac:dyDescent="0.25">
      <c r="A779" s="103">
        <f>ROUND(B779/(1-'Simu - Détaillé'!$I$3),0)</f>
        <v>200455</v>
      </c>
      <c r="B779" s="93">
        <v>176400</v>
      </c>
      <c r="C779" s="96">
        <f t="shared" si="11"/>
        <v>176400</v>
      </c>
      <c r="D779" s="87">
        <v>137416</v>
      </c>
      <c r="E779" s="88">
        <v>103763</v>
      </c>
      <c r="F779" s="32">
        <v>176400</v>
      </c>
      <c r="G779" s="32">
        <v>127986</v>
      </c>
      <c r="H779" s="33">
        <v>90810</v>
      </c>
      <c r="I779" s="37">
        <v>176400</v>
      </c>
      <c r="J779" s="35">
        <v>100682</v>
      </c>
      <c r="K779" s="36">
        <v>75441</v>
      </c>
      <c r="L779" s="29">
        <v>121978</v>
      </c>
      <c r="M779" s="29">
        <v>96996</v>
      </c>
      <c r="N779" s="30">
        <v>71087</v>
      </c>
    </row>
    <row r="780" spans="1:14" customFormat="1" x14ac:dyDescent="0.25">
      <c r="A780" s="103">
        <f>ROUND(B780/(1-'Simu - Détaillé'!$I$3),0)</f>
        <v>200682</v>
      </c>
      <c r="B780" s="93">
        <v>176600</v>
      </c>
      <c r="C780" s="96">
        <f t="shared" si="11"/>
        <v>176600</v>
      </c>
      <c r="D780" s="87">
        <v>137571</v>
      </c>
      <c r="E780" s="88">
        <v>103864</v>
      </c>
      <c r="F780" s="32">
        <v>176600</v>
      </c>
      <c r="G780" s="32">
        <v>128138</v>
      </c>
      <c r="H780" s="33">
        <v>90918</v>
      </c>
      <c r="I780" s="37">
        <v>176600</v>
      </c>
      <c r="J780" s="35">
        <v>100798</v>
      </c>
      <c r="K780" s="36">
        <v>75529</v>
      </c>
      <c r="L780" s="29">
        <v>122117</v>
      </c>
      <c r="M780" s="29">
        <v>97108</v>
      </c>
      <c r="N780" s="30">
        <v>71151</v>
      </c>
    </row>
    <row r="781" spans="1:14" customFormat="1" x14ac:dyDescent="0.25">
      <c r="A781" s="103">
        <f>ROUND(B781/(1-'Simu - Détaillé'!$I$3),0)</f>
        <v>200909</v>
      </c>
      <c r="B781" s="93">
        <v>176800</v>
      </c>
      <c r="C781" s="96">
        <f t="shared" si="11"/>
        <v>176800</v>
      </c>
      <c r="D781" s="87">
        <v>137727</v>
      </c>
      <c r="E781" s="88">
        <v>103966</v>
      </c>
      <c r="F781" s="32">
        <v>176800</v>
      </c>
      <c r="G781" s="32">
        <v>128291</v>
      </c>
      <c r="H781" s="33">
        <v>91026</v>
      </c>
      <c r="I781" s="37">
        <v>176800</v>
      </c>
      <c r="J781" s="35">
        <v>100913</v>
      </c>
      <c r="K781" s="36">
        <v>75615</v>
      </c>
      <c r="L781" s="29">
        <v>122256</v>
      </c>
      <c r="M781" s="29">
        <v>97219</v>
      </c>
      <c r="N781" s="30">
        <v>71215</v>
      </c>
    </row>
    <row r="782" spans="1:14" customFormat="1" x14ac:dyDescent="0.25">
      <c r="A782" s="103">
        <f>ROUND(B782/(1-'Simu - Détaillé'!$I$3),0)</f>
        <v>201136</v>
      </c>
      <c r="B782" s="93">
        <v>177000</v>
      </c>
      <c r="C782" s="96">
        <f t="shared" si="11"/>
        <v>177000</v>
      </c>
      <c r="D782" s="87">
        <v>137883</v>
      </c>
      <c r="E782" s="88">
        <v>104068</v>
      </c>
      <c r="F782" s="32">
        <v>177000</v>
      </c>
      <c r="G782" s="32">
        <v>128442</v>
      </c>
      <c r="H782" s="33">
        <v>91133</v>
      </c>
      <c r="I782" s="37">
        <v>177000</v>
      </c>
      <c r="J782" s="35">
        <v>101029</v>
      </c>
      <c r="K782" s="36">
        <v>75702</v>
      </c>
      <c r="L782" s="29">
        <v>122395</v>
      </c>
      <c r="M782" s="29">
        <v>97331</v>
      </c>
      <c r="N782" s="30">
        <v>71280</v>
      </c>
    </row>
    <row r="783" spans="1:14" customFormat="1" x14ac:dyDescent="0.25">
      <c r="A783" s="103">
        <f>ROUND(B783/(1-'Simu - Détaillé'!$I$3),0)</f>
        <v>201364</v>
      </c>
      <c r="B783" s="93">
        <v>177200</v>
      </c>
      <c r="C783" s="96">
        <f t="shared" si="11"/>
        <v>177200</v>
      </c>
      <c r="D783" s="87">
        <v>138039</v>
      </c>
      <c r="E783" s="88">
        <v>104170</v>
      </c>
      <c r="F783" s="32">
        <v>177200</v>
      </c>
      <c r="G783" s="32">
        <v>128594</v>
      </c>
      <c r="H783" s="33">
        <v>91241</v>
      </c>
      <c r="I783" s="37">
        <v>177200</v>
      </c>
      <c r="J783" s="35">
        <v>101144</v>
      </c>
      <c r="K783" s="36">
        <v>75788</v>
      </c>
      <c r="L783" s="29">
        <v>122534</v>
      </c>
      <c r="M783" s="29">
        <v>97442</v>
      </c>
      <c r="N783" s="30">
        <v>71343</v>
      </c>
    </row>
    <row r="784" spans="1:14" customFormat="1" x14ac:dyDescent="0.25">
      <c r="A784" s="103">
        <f>ROUND(B784/(1-'Simu - Détaillé'!$I$3),0)</f>
        <v>201591</v>
      </c>
      <c r="B784" s="93">
        <v>177400</v>
      </c>
      <c r="C784" s="96">
        <f t="shared" si="11"/>
        <v>177400</v>
      </c>
      <c r="D784" s="87">
        <v>138195</v>
      </c>
      <c r="E784" s="88">
        <v>104271</v>
      </c>
      <c r="F784" s="32">
        <v>177400</v>
      </c>
      <c r="G784" s="32">
        <v>128747</v>
      </c>
      <c r="H784" s="33">
        <v>91350</v>
      </c>
      <c r="I784" s="37">
        <v>177400</v>
      </c>
      <c r="J784" s="35">
        <v>101260</v>
      </c>
      <c r="K784" s="36">
        <v>75876</v>
      </c>
      <c r="L784" s="29">
        <v>122673</v>
      </c>
      <c r="M784" s="29">
        <v>97554</v>
      </c>
      <c r="N784" s="30">
        <v>71408</v>
      </c>
    </row>
    <row r="785" spans="1:14" customFormat="1" x14ac:dyDescent="0.25">
      <c r="A785" s="103">
        <f>ROUND(B785/(1-'Simu - Détaillé'!$I$3),0)</f>
        <v>201818</v>
      </c>
      <c r="B785" s="93">
        <v>177600</v>
      </c>
      <c r="C785" s="96">
        <f t="shared" si="11"/>
        <v>177600</v>
      </c>
      <c r="D785" s="87">
        <v>138350</v>
      </c>
      <c r="E785" s="88">
        <v>104372</v>
      </c>
      <c r="F785" s="32">
        <v>177600</v>
      </c>
      <c r="G785" s="32">
        <v>128898</v>
      </c>
      <c r="H785" s="33">
        <v>91457</v>
      </c>
      <c r="I785" s="37">
        <v>177600</v>
      </c>
      <c r="J785" s="35">
        <v>101376</v>
      </c>
      <c r="K785" s="36">
        <v>75963</v>
      </c>
      <c r="L785" s="29">
        <v>122812</v>
      </c>
      <c r="M785" s="29">
        <v>97665</v>
      </c>
      <c r="N785" s="30">
        <v>71471</v>
      </c>
    </row>
    <row r="786" spans="1:14" customFormat="1" x14ac:dyDescent="0.25">
      <c r="A786" s="103">
        <f>ROUND(B786/(1-'Simu - Détaillé'!$I$3),0)</f>
        <v>202045</v>
      </c>
      <c r="B786" s="93">
        <v>177800</v>
      </c>
      <c r="C786" s="96">
        <f t="shared" si="11"/>
        <v>177800</v>
      </c>
      <c r="D786" s="87">
        <v>138506</v>
      </c>
      <c r="E786" s="88">
        <v>104474</v>
      </c>
      <c r="F786" s="32">
        <v>177800</v>
      </c>
      <c r="G786" s="32">
        <v>129051</v>
      </c>
      <c r="H786" s="33">
        <v>91566</v>
      </c>
      <c r="I786" s="37">
        <v>177800</v>
      </c>
      <c r="J786" s="35">
        <v>101491</v>
      </c>
      <c r="K786" s="36">
        <v>76049</v>
      </c>
      <c r="L786" s="29">
        <v>122951</v>
      </c>
      <c r="M786" s="29">
        <v>97777</v>
      </c>
      <c r="N786" s="30">
        <v>71536</v>
      </c>
    </row>
    <row r="787" spans="1:14" customFormat="1" x14ac:dyDescent="0.25">
      <c r="A787" s="103">
        <f>ROUND(B787/(1-'Simu - Détaillé'!$I$3),0)</f>
        <v>202273</v>
      </c>
      <c r="B787" s="93">
        <v>178000</v>
      </c>
      <c r="C787" s="96">
        <f t="shared" si="11"/>
        <v>178000</v>
      </c>
      <c r="D787" s="87">
        <v>138662</v>
      </c>
      <c r="E787" s="88">
        <v>104576</v>
      </c>
      <c r="F787" s="32">
        <v>178000</v>
      </c>
      <c r="G787" s="32">
        <v>129202</v>
      </c>
      <c r="H787" s="33">
        <v>91673</v>
      </c>
      <c r="I787" s="37">
        <v>178000</v>
      </c>
      <c r="J787" s="35">
        <v>101607</v>
      </c>
      <c r="K787" s="36">
        <v>76136</v>
      </c>
      <c r="L787" s="29">
        <v>123091</v>
      </c>
      <c r="M787" s="29">
        <v>97888</v>
      </c>
      <c r="N787" s="30">
        <v>71600</v>
      </c>
    </row>
    <row r="788" spans="1:14" customFormat="1" x14ac:dyDescent="0.25">
      <c r="A788" s="103">
        <f>ROUND(B788/(1-'Simu - Détaillé'!$I$3),0)</f>
        <v>202500</v>
      </c>
      <c r="B788" s="93">
        <v>178200</v>
      </c>
      <c r="C788" s="96">
        <f t="shared" si="11"/>
        <v>178200</v>
      </c>
      <c r="D788" s="87">
        <v>138818</v>
      </c>
      <c r="E788" s="88">
        <v>104678</v>
      </c>
      <c r="F788" s="32">
        <v>178200</v>
      </c>
      <c r="G788" s="32">
        <v>129354</v>
      </c>
      <c r="H788" s="33">
        <v>91781</v>
      </c>
      <c r="I788" s="37">
        <v>178200</v>
      </c>
      <c r="J788" s="35">
        <v>101723</v>
      </c>
      <c r="K788" s="36">
        <v>76224</v>
      </c>
      <c r="L788" s="29">
        <v>123230</v>
      </c>
      <c r="M788" s="29">
        <v>98000</v>
      </c>
      <c r="N788" s="30">
        <v>71664</v>
      </c>
    </row>
    <row r="789" spans="1:14" customFormat="1" x14ac:dyDescent="0.25">
      <c r="A789" s="103">
        <f>ROUND(B789/(1-'Simu - Détaillé'!$I$3),0)</f>
        <v>202727</v>
      </c>
      <c r="B789" s="93">
        <v>178400</v>
      </c>
      <c r="C789" s="96">
        <f t="shared" si="11"/>
        <v>178400</v>
      </c>
      <c r="D789" s="87">
        <v>138974</v>
      </c>
      <c r="E789" s="88">
        <v>104780</v>
      </c>
      <c r="F789" s="32">
        <v>178400</v>
      </c>
      <c r="G789" s="32">
        <v>129507</v>
      </c>
      <c r="H789" s="33">
        <v>91890</v>
      </c>
      <c r="I789" s="37">
        <v>178400</v>
      </c>
      <c r="J789" s="35">
        <v>101838</v>
      </c>
      <c r="K789" s="36">
        <v>76310</v>
      </c>
      <c r="L789" s="29">
        <v>123369</v>
      </c>
      <c r="M789" s="29">
        <v>98112</v>
      </c>
      <c r="N789" s="30">
        <v>71729</v>
      </c>
    </row>
    <row r="790" spans="1:14" customFormat="1" x14ac:dyDescent="0.25">
      <c r="A790" s="103">
        <f>ROUND(B790/(1-'Simu - Détaillé'!$I$3),0)</f>
        <v>202955</v>
      </c>
      <c r="B790" s="93">
        <v>178600</v>
      </c>
      <c r="C790" s="96">
        <f t="shared" si="11"/>
        <v>178600</v>
      </c>
      <c r="D790" s="87">
        <v>139129</v>
      </c>
      <c r="E790" s="88">
        <v>104881</v>
      </c>
      <c r="F790" s="32">
        <v>178600</v>
      </c>
      <c r="G790" s="32">
        <v>129658</v>
      </c>
      <c r="H790" s="33">
        <v>91997</v>
      </c>
      <c r="I790" s="37">
        <v>178600</v>
      </c>
      <c r="J790" s="35">
        <v>101954</v>
      </c>
      <c r="K790" s="36">
        <v>76397</v>
      </c>
      <c r="L790" s="29">
        <v>123508</v>
      </c>
      <c r="M790" s="29">
        <v>98223</v>
      </c>
      <c r="N790" s="30">
        <v>71793</v>
      </c>
    </row>
    <row r="791" spans="1:14" customFormat="1" x14ac:dyDescent="0.25">
      <c r="A791" s="103">
        <f>ROUND(B791/(1-'Simu - Détaillé'!$I$3),0)</f>
        <v>203182</v>
      </c>
      <c r="B791" s="93">
        <v>178800</v>
      </c>
      <c r="C791" s="96">
        <f t="shared" si="11"/>
        <v>178800</v>
      </c>
      <c r="D791" s="87">
        <v>139285</v>
      </c>
      <c r="E791" s="88">
        <v>104983</v>
      </c>
      <c r="F791" s="32">
        <v>178800</v>
      </c>
      <c r="G791" s="32">
        <v>129810</v>
      </c>
      <c r="H791" s="33">
        <v>92105</v>
      </c>
      <c r="I791" s="37">
        <v>178800</v>
      </c>
      <c r="J791" s="35">
        <v>102070</v>
      </c>
      <c r="K791" s="36">
        <v>76484</v>
      </c>
      <c r="L791" s="29">
        <v>123647</v>
      </c>
      <c r="M791" s="29">
        <v>98335</v>
      </c>
      <c r="N791" s="30">
        <v>71857</v>
      </c>
    </row>
    <row r="792" spans="1:14" customFormat="1" x14ac:dyDescent="0.25">
      <c r="A792" s="103">
        <f>ROUND(B792/(1-'Simu - Détaillé'!$I$3),0)</f>
        <v>203409</v>
      </c>
      <c r="B792" s="93">
        <v>179000</v>
      </c>
      <c r="C792" s="96">
        <f t="shared" si="11"/>
        <v>179000</v>
      </c>
      <c r="D792" s="87">
        <v>139441</v>
      </c>
      <c r="E792" s="88">
        <v>105085</v>
      </c>
      <c r="F792" s="32">
        <v>179000</v>
      </c>
      <c r="G792" s="32">
        <v>129963</v>
      </c>
      <c r="H792" s="33">
        <v>92213</v>
      </c>
      <c r="I792" s="37">
        <v>179000</v>
      </c>
      <c r="J792" s="35">
        <v>102185</v>
      </c>
      <c r="K792" s="36">
        <v>76571</v>
      </c>
      <c r="L792" s="29">
        <v>123786</v>
      </c>
      <c r="M792" s="29">
        <v>98446</v>
      </c>
      <c r="N792" s="30">
        <v>71921</v>
      </c>
    </row>
    <row r="793" spans="1:14" customFormat="1" x14ac:dyDescent="0.25">
      <c r="A793" s="103">
        <f>ROUND(B793/(1-'Simu - Détaillé'!$I$3),0)</f>
        <v>203636</v>
      </c>
      <c r="B793" s="93">
        <v>179200</v>
      </c>
      <c r="C793" s="96">
        <f t="shared" si="11"/>
        <v>179200</v>
      </c>
      <c r="D793" s="87">
        <v>139597</v>
      </c>
      <c r="E793" s="88">
        <v>105186</v>
      </c>
      <c r="F793" s="32">
        <v>179200</v>
      </c>
      <c r="G793" s="32">
        <v>130116</v>
      </c>
      <c r="H793" s="33">
        <v>92322</v>
      </c>
      <c r="I793" s="37">
        <v>179200</v>
      </c>
      <c r="J793" s="35">
        <v>102301</v>
      </c>
      <c r="K793" s="36">
        <v>76658</v>
      </c>
      <c r="L793" s="29">
        <v>123925</v>
      </c>
      <c r="M793" s="29">
        <v>98558</v>
      </c>
      <c r="N793" s="30">
        <v>71986</v>
      </c>
    </row>
    <row r="794" spans="1:14" customFormat="1" x14ac:dyDescent="0.25">
      <c r="A794" s="103">
        <f>ROUND(B794/(1-'Simu - Détaillé'!$I$3),0)</f>
        <v>203864</v>
      </c>
      <c r="B794" s="93">
        <v>179400</v>
      </c>
      <c r="C794" s="96">
        <f t="shared" si="11"/>
        <v>179400</v>
      </c>
      <c r="D794" s="87">
        <v>139753</v>
      </c>
      <c r="E794" s="88">
        <v>105288</v>
      </c>
      <c r="F794" s="32">
        <v>179400</v>
      </c>
      <c r="G794" s="32">
        <v>130266</v>
      </c>
      <c r="H794" s="33">
        <v>92428</v>
      </c>
      <c r="I794" s="37">
        <v>179400</v>
      </c>
      <c r="J794" s="35">
        <v>102417</v>
      </c>
      <c r="K794" s="36">
        <v>76745</v>
      </c>
      <c r="L794" s="29">
        <v>124064</v>
      </c>
      <c r="M794" s="29">
        <v>98669</v>
      </c>
      <c r="N794" s="30">
        <v>72049</v>
      </c>
    </row>
    <row r="795" spans="1:14" customFormat="1" x14ac:dyDescent="0.25">
      <c r="A795" s="103">
        <f>ROUND(B795/(1-'Simu - Détaillé'!$I$3),0)</f>
        <v>204091</v>
      </c>
      <c r="B795" s="93">
        <v>179600</v>
      </c>
      <c r="C795" s="96">
        <f t="shared" si="11"/>
        <v>179600</v>
      </c>
      <c r="D795" s="87">
        <v>139908</v>
      </c>
      <c r="E795" s="88">
        <v>105389</v>
      </c>
      <c r="F795" s="32">
        <v>179600</v>
      </c>
      <c r="G795" s="32">
        <v>130419</v>
      </c>
      <c r="H795" s="33">
        <v>92537</v>
      </c>
      <c r="I795" s="37">
        <v>179600</v>
      </c>
      <c r="J795" s="35">
        <v>102532</v>
      </c>
      <c r="K795" s="36">
        <v>76832</v>
      </c>
      <c r="L795" s="29">
        <v>124203</v>
      </c>
      <c r="M795" s="29">
        <v>98781</v>
      </c>
      <c r="N795" s="30">
        <v>72114</v>
      </c>
    </row>
    <row r="796" spans="1:14" customFormat="1" x14ac:dyDescent="0.25">
      <c r="A796" s="103">
        <f>ROUND(B796/(1-'Simu - Détaillé'!$I$3),0)</f>
        <v>204318</v>
      </c>
      <c r="B796" s="93">
        <v>179800</v>
      </c>
      <c r="C796" s="96">
        <f t="shared" si="11"/>
        <v>179800</v>
      </c>
      <c r="D796" s="87">
        <v>140064</v>
      </c>
      <c r="E796" s="88">
        <v>105491</v>
      </c>
      <c r="F796" s="32">
        <v>179800</v>
      </c>
      <c r="G796" s="32">
        <v>130572</v>
      </c>
      <c r="H796" s="33">
        <v>92646</v>
      </c>
      <c r="I796" s="37">
        <v>179800</v>
      </c>
      <c r="J796" s="35">
        <v>102648</v>
      </c>
      <c r="K796" s="36">
        <v>76919</v>
      </c>
      <c r="L796" s="29">
        <v>124343</v>
      </c>
      <c r="M796" s="29">
        <v>98892</v>
      </c>
      <c r="N796" s="30">
        <v>72177</v>
      </c>
    </row>
    <row r="797" spans="1:14" customFormat="1" x14ac:dyDescent="0.25">
      <c r="A797" s="103">
        <f>ROUND(B797/(1-'Simu - Détaillé'!$I$3),0)</f>
        <v>204545</v>
      </c>
      <c r="B797" s="93">
        <v>180000</v>
      </c>
      <c r="C797" s="96">
        <f t="shared" si="11"/>
        <v>180000</v>
      </c>
      <c r="D797" s="87">
        <v>140220</v>
      </c>
      <c r="E797" s="88">
        <v>105593</v>
      </c>
      <c r="F797" s="32">
        <v>180000</v>
      </c>
      <c r="G797" s="32">
        <v>130723</v>
      </c>
      <c r="H797" s="33">
        <v>92753</v>
      </c>
      <c r="I797" s="37">
        <v>180000</v>
      </c>
      <c r="J797" s="35">
        <v>102764</v>
      </c>
      <c r="K797" s="36">
        <v>77006</v>
      </c>
      <c r="L797" s="29">
        <v>124482</v>
      </c>
      <c r="M797" s="29">
        <v>99004</v>
      </c>
      <c r="N797" s="30">
        <v>72242</v>
      </c>
    </row>
    <row r="798" spans="1:14" customFormat="1" x14ac:dyDescent="0.25">
      <c r="A798" s="103">
        <f>ROUND(B798/(1-'Simu - Détaillé'!$I$3),0)</f>
        <v>204773</v>
      </c>
      <c r="B798" s="93">
        <v>180200</v>
      </c>
      <c r="C798" s="96">
        <f t="shared" si="11"/>
        <v>180200</v>
      </c>
      <c r="D798" s="87">
        <v>140376</v>
      </c>
      <c r="E798" s="88">
        <v>105695</v>
      </c>
      <c r="F798" s="32">
        <v>180200</v>
      </c>
      <c r="G798" s="32">
        <v>130876</v>
      </c>
      <c r="H798" s="33">
        <v>92862</v>
      </c>
      <c r="I798" s="37">
        <v>180200</v>
      </c>
      <c r="J798" s="35">
        <v>102879</v>
      </c>
      <c r="K798" s="36">
        <v>77092</v>
      </c>
      <c r="L798" s="29">
        <v>124621</v>
      </c>
      <c r="M798" s="29">
        <v>99115</v>
      </c>
      <c r="N798" s="30">
        <v>72306</v>
      </c>
    </row>
    <row r="799" spans="1:14" customFormat="1" x14ac:dyDescent="0.25">
      <c r="A799" s="103">
        <f>ROUND(B799/(1-'Simu - Détaillé'!$I$3),0)</f>
        <v>205000</v>
      </c>
      <c r="B799" s="93">
        <v>180400</v>
      </c>
      <c r="C799" s="96">
        <f t="shared" si="11"/>
        <v>180400</v>
      </c>
      <c r="D799" s="87">
        <v>140532</v>
      </c>
      <c r="E799" s="88">
        <v>105797</v>
      </c>
      <c r="F799" s="32">
        <v>180400</v>
      </c>
      <c r="G799" s="32">
        <v>131027</v>
      </c>
      <c r="H799" s="33">
        <v>92969</v>
      </c>
      <c r="I799" s="37">
        <v>180400</v>
      </c>
      <c r="J799" s="35">
        <v>102995</v>
      </c>
      <c r="K799" s="36">
        <v>77180</v>
      </c>
      <c r="L799" s="29">
        <v>124760</v>
      </c>
      <c r="M799" s="29">
        <v>99227</v>
      </c>
      <c r="N799" s="30">
        <v>72370</v>
      </c>
    </row>
    <row r="800" spans="1:14" customFormat="1" x14ac:dyDescent="0.25">
      <c r="A800" s="103">
        <f>ROUND(B800/(1-'Simu - Détaillé'!$I$3),0)</f>
        <v>205227</v>
      </c>
      <c r="B800" s="93">
        <v>180600</v>
      </c>
      <c r="C800" s="96">
        <f t="shared" si="11"/>
        <v>180600</v>
      </c>
      <c r="D800" s="87">
        <v>140687</v>
      </c>
      <c r="E800" s="88">
        <v>105898</v>
      </c>
      <c r="F800" s="32">
        <v>180600</v>
      </c>
      <c r="G800" s="32">
        <v>131180</v>
      </c>
      <c r="H800" s="33">
        <v>93077</v>
      </c>
      <c r="I800" s="37">
        <v>180600</v>
      </c>
      <c r="J800" s="35">
        <v>103111</v>
      </c>
      <c r="K800" s="36">
        <v>77267</v>
      </c>
      <c r="L800" s="29">
        <v>124899</v>
      </c>
      <c r="M800" s="29">
        <v>99339</v>
      </c>
      <c r="N800" s="30">
        <v>72435</v>
      </c>
    </row>
    <row r="801" spans="1:14" customFormat="1" x14ac:dyDescent="0.25">
      <c r="A801" s="103">
        <f>ROUND(B801/(1-'Simu - Détaillé'!$I$3),0)</f>
        <v>205455</v>
      </c>
      <c r="B801" s="93">
        <v>180800</v>
      </c>
      <c r="C801" s="96">
        <f t="shared" si="11"/>
        <v>180800</v>
      </c>
      <c r="D801" s="87">
        <v>140843</v>
      </c>
      <c r="E801" s="88">
        <v>105999</v>
      </c>
      <c r="F801" s="32">
        <v>180800</v>
      </c>
      <c r="G801" s="32">
        <v>131332</v>
      </c>
      <c r="H801" s="33">
        <v>93185</v>
      </c>
      <c r="I801" s="37">
        <v>180800</v>
      </c>
      <c r="J801" s="35">
        <v>103226</v>
      </c>
      <c r="K801" s="36">
        <v>77353</v>
      </c>
      <c r="L801" s="29">
        <v>125038</v>
      </c>
      <c r="M801" s="29">
        <v>99450</v>
      </c>
      <c r="N801" s="30">
        <v>72499</v>
      </c>
    </row>
    <row r="802" spans="1:14" customFormat="1" x14ac:dyDescent="0.25">
      <c r="A802" s="103">
        <f>ROUND(B802/(1-'Simu - Détaillé'!$I$3),0)</f>
        <v>205682</v>
      </c>
      <c r="B802" s="93">
        <v>181000</v>
      </c>
      <c r="C802" s="96">
        <f t="shared" si="11"/>
        <v>181000</v>
      </c>
      <c r="D802" s="87">
        <v>140999</v>
      </c>
      <c r="E802" s="88">
        <v>106101</v>
      </c>
      <c r="F802" s="32">
        <v>181000</v>
      </c>
      <c r="G802" s="32">
        <v>131484</v>
      </c>
      <c r="H802" s="33">
        <v>93293</v>
      </c>
      <c r="I802" s="37">
        <v>181000</v>
      </c>
      <c r="J802" s="35">
        <v>103342</v>
      </c>
      <c r="K802" s="36">
        <v>77440</v>
      </c>
      <c r="L802" s="29">
        <v>125177</v>
      </c>
      <c r="M802" s="29">
        <v>99562</v>
      </c>
      <c r="N802" s="30">
        <v>72563</v>
      </c>
    </row>
    <row r="803" spans="1:14" customFormat="1" x14ac:dyDescent="0.25">
      <c r="A803" s="103">
        <f>ROUND(B803/(1-'Simu - Détaillé'!$I$3),0)</f>
        <v>205909</v>
      </c>
      <c r="B803" s="93">
        <v>181200</v>
      </c>
      <c r="C803" s="96">
        <f t="shared" si="11"/>
        <v>181200</v>
      </c>
      <c r="D803" s="87">
        <v>141155</v>
      </c>
      <c r="E803" s="88">
        <v>106203</v>
      </c>
      <c r="F803" s="32">
        <v>181200</v>
      </c>
      <c r="G803" s="32">
        <v>131636</v>
      </c>
      <c r="H803" s="33">
        <v>93401</v>
      </c>
      <c r="I803" s="37">
        <v>181200</v>
      </c>
      <c r="J803" s="35">
        <v>103458</v>
      </c>
      <c r="K803" s="36">
        <v>77528</v>
      </c>
      <c r="L803" s="29">
        <v>125316</v>
      </c>
      <c r="M803" s="29">
        <v>99673</v>
      </c>
      <c r="N803" s="30">
        <v>72627</v>
      </c>
    </row>
    <row r="804" spans="1:14" customFormat="1" x14ac:dyDescent="0.25">
      <c r="A804" s="103">
        <f>ROUND(B804/(1-'Simu - Détaillé'!$I$3),0)</f>
        <v>206136</v>
      </c>
      <c r="B804" s="93">
        <v>181400</v>
      </c>
      <c r="C804" s="96">
        <f t="shared" si="11"/>
        <v>181400</v>
      </c>
      <c r="D804" s="87">
        <v>141311</v>
      </c>
      <c r="E804" s="88">
        <v>106305</v>
      </c>
      <c r="F804" s="32">
        <v>181400</v>
      </c>
      <c r="G804" s="32">
        <v>131788</v>
      </c>
      <c r="H804" s="33">
        <v>93509</v>
      </c>
      <c r="I804" s="37">
        <v>181400</v>
      </c>
      <c r="J804" s="35">
        <v>103573</v>
      </c>
      <c r="K804" s="36">
        <v>77614</v>
      </c>
      <c r="L804" s="29">
        <v>125456</v>
      </c>
      <c r="M804" s="29">
        <v>99785</v>
      </c>
      <c r="N804" s="30">
        <v>72692</v>
      </c>
    </row>
    <row r="805" spans="1:14" customFormat="1" x14ac:dyDescent="0.25">
      <c r="A805" s="103">
        <f>ROUND(B805/(1-'Simu - Détaillé'!$I$3),0)</f>
        <v>206364</v>
      </c>
      <c r="B805" s="93">
        <v>181600</v>
      </c>
      <c r="C805" s="96">
        <f t="shared" si="11"/>
        <v>181600</v>
      </c>
      <c r="D805" s="87">
        <v>141466</v>
      </c>
      <c r="E805" s="88">
        <v>106406</v>
      </c>
      <c r="F805" s="32">
        <v>181600</v>
      </c>
      <c r="G805" s="32">
        <v>131940</v>
      </c>
      <c r="H805" s="33">
        <v>93617</v>
      </c>
      <c r="I805" s="37">
        <v>181600</v>
      </c>
      <c r="J805" s="35">
        <v>103689</v>
      </c>
      <c r="K805" s="36">
        <v>77701</v>
      </c>
      <c r="L805" s="29">
        <v>125595</v>
      </c>
      <c r="M805" s="29">
        <v>99896</v>
      </c>
      <c r="N805" s="30">
        <v>72755</v>
      </c>
    </row>
    <row r="806" spans="1:14" customFormat="1" x14ac:dyDescent="0.25">
      <c r="A806" s="103">
        <f>ROUND(B806/(1-'Simu - Détaillé'!$I$3),0)</f>
        <v>206591</v>
      </c>
      <c r="B806" s="93">
        <v>181800</v>
      </c>
      <c r="C806" s="96">
        <f t="shared" si="11"/>
        <v>181800</v>
      </c>
      <c r="D806" s="87">
        <v>141622</v>
      </c>
      <c r="E806" s="88">
        <v>106508</v>
      </c>
      <c r="F806" s="32">
        <v>181800</v>
      </c>
      <c r="G806" s="32">
        <v>132091</v>
      </c>
      <c r="H806" s="33">
        <v>93724</v>
      </c>
      <c r="I806" s="37">
        <v>181800</v>
      </c>
      <c r="J806" s="35">
        <v>103805</v>
      </c>
      <c r="K806" s="36">
        <v>77788</v>
      </c>
      <c r="L806" s="29">
        <v>125734</v>
      </c>
      <c r="M806" s="29">
        <v>100008</v>
      </c>
      <c r="N806" s="30">
        <v>72820</v>
      </c>
    </row>
    <row r="807" spans="1:14" customFormat="1" x14ac:dyDescent="0.25">
      <c r="A807" s="103">
        <f>ROUND(B807/(1-'Simu - Détaillé'!$I$3),0)</f>
        <v>206818</v>
      </c>
      <c r="B807" s="93">
        <v>182000</v>
      </c>
      <c r="C807" s="96">
        <f t="shared" si="11"/>
        <v>182000</v>
      </c>
      <c r="D807" s="87">
        <v>141778</v>
      </c>
      <c r="E807" s="88">
        <v>106610</v>
      </c>
      <c r="F807" s="32">
        <v>182000</v>
      </c>
      <c r="G807" s="32">
        <v>132244</v>
      </c>
      <c r="H807" s="33">
        <v>93833</v>
      </c>
      <c r="I807" s="37">
        <v>182000</v>
      </c>
      <c r="J807" s="35">
        <v>103920</v>
      </c>
      <c r="K807" s="36">
        <v>77875</v>
      </c>
      <c r="L807" s="29">
        <v>125873</v>
      </c>
      <c r="M807" s="29">
        <v>100119</v>
      </c>
      <c r="N807" s="30">
        <v>72883</v>
      </c>
    </row>
    <row r="808" spans="1:14" customFormat="1" x14ac:dyDescent="0.25">
      <c r="A808" s="103">
        <f>ROUND(B808/(1-'Simu - Détaillé'!$I$3),0)</f>
        <v>207045</v>
      </c>
      <c r="B808" s="93">
        <v>182200</v>
      </c>
      <c r="C808" s="96">
        <f t="shared" si="11"/>
        <v>182200</v>
      </c>
      <c r="D808" s="87">
        <v>141934</v>
      </c>
      <c r="E808" s="88">
        <v>106712</v>
      </c>
      <c r="F808" s="32">
        <v>182200</v>
      </c>
      <c r="G808" s="32">
        <v>132396</v>
      </c>
      <c r="H808" s="33">
        <v>93941</v>
      </c>
      <c r="I808" s="37">
        <v>182200</v>
      </c>
      <c r="J808" s="35">
        <v>104036</v>
      </c>
      <c r="K808" s="36">
        <v>77962</v>
      </c>
      <c r="L808" s="29">
        <v>126012</v>
      </c>
      <c r="M808" s="29">
        <v>100231</v>
      </c>
      <c r="N808" s="30">
        <v>72948</v>
      </c>
    </row>
    <row r="809" spans="1:14" customFormat="1" x14ac:dyDescent="0.25">
      <c r="A809" s="103">
        <f>ROUND(B809/(1-'Simu - Détaillé'!$I$3),0)</f>
        <v>207273</v>
      </c>
      <c r="B809" s="93">
        <v>182400</v>
      </c>
      <c r="C809" s="96">
        <f t="shared" si="11"/>
        <v>182400</v>
      </c>
      <c r="D809" s="87">
        <v>142090</v>
      </c>
      <c r="E809" s="88">
        <v>106813</v>
      </c>
      <c r="F809" s="32">
        <v>182400</v>
      </c>
      <c r="G809" s="32">
        <v>132548</v>
      </c>
      <c r="H809" s="33">
        <v>94049</v>
      </c>
      <c r="I809" s="37">
        <v>182400</v>
      </c>
      <c r="J809" s="35">
        <v>104152</v>
      </c>
      <c r="K809" s="36">
        <v>78049</v>
      </c>
      <c r="L809" s="29">
        <v>126151</v>
      </c>
      <c r="M809" s="29">
        <v>100343</v>
      </c>
      <c r="N809" s="30">
        <v>73013</v>
      </c>
    </row>
    <row r="810" spans="1:14" customFormat="1" x14ac:dyDescent="0.25">
      <c r="A810" s="103">
        <f>ROUND(B810/(1-'Simu - Détaillé'!$I$3),0)</f>
        <v>207500</v>
      </c>
      <c r="B810" s="93">
        <v>182600</v>
      </c>
      <c r="C810" s="96">
        <f t="shared" si="11"/>
        <v>182600</v>
      </c>
      <c r="D810" s="87">
        <v>142245</v>
      </c>
      <c r="E810" s="88">
        <v>106914</v>
      </c>
      <c r="F810" s="32">
        <v>182600</v>
      </c>
      <c r="G810" s="32">
        <v>132700</v>
      </c>
      <c r="H810" s="33">
        <v>94157</v>
      </c>
      <c r="I810" s="37">
        <v>182600</v>
      </c>
      <c r="J810" s="35">
        <v>104267</v>
      </c>
      <c r="K810" s="36">
        <v>78135</v>
      </c>
      <c r="L810" s="29">
        <v>126290</v>
      </c>
      <c r="M810" s="29">
        <v>100454</v>
      </c>
      <c r="N810" s="30">
        <v>73076</v>
      </c>
    </row>
    <row r="811" spans="1:14" customFormat="1" x14ac:dyDescent="0.25">
      <c r="A811" s="103">
        <f>ROUND(B811/(1-'Simu - Détaillé'!$I$3),0)</f>
        <v>207727</v>
      </c>
      <c r="B811" s="93">
        <v>182800</v>
      </c>
      <c r="C811" s="96">
        <f t="shared" si="11"/>
        <v>182800</v>
      </c>
      <c r="D811" s="87">
        <v>142401</v>
      </c>
      <c r="E811" s="88">
        <v>107016</v>
      </c>
      <c r="F811" s="32">
        <v>182800</v>
      </c>
      <c r="G811" s="32">
        <v>132853</v>
      </c>
      <c r="H811" s="33">
        <v>94265</v>
      </c>
      <c r="I811" s="37">
        <v>182800</v>
      </c>
      <c r="J811" s="35">
        <v>104383</v>
      </c>
      <c r="K811" s="36">
        <v>78223</v>
      </c>
      <c r="L811" s="29">
        <v>126429</v>
      </c>
      <c r="M811" s="29">
        <v>100566</v>
      </c>
      <c r="N811" s="30">
        <v>73141</v>
      </c>
    </row>
    <row r="812" spans="1:14" customFormat="1" x14ac:dyDescent="0.25">
      <c r="A812" s="103">
        <f>ROUND(B812/(1-'Simu - Détaillé'!$I$3),0)</f>
        <v>207955</v>
      </c>
      <c r="B812" s="93">
        <v>183000</v>
      </c>
      <c r="C812" s="96">
        <f t="shared" si="11"/>
        <v>183000</v>
      </c>
      <c r="D812" s="87">
        <v>142557</v>
      </c>
      <c r="E812" s="88">
        <v>107118</v>
      </c>
      <c r="F812" s="32">
        <v>183000</v>
      </c>
      <c r="G812" s="32">
        <v>133004</v>
      </c>
      <c r="H812" s="33">
        <v>94372</v>
      </c>
      <c r="I812" s="37">
        <v>183000</v>
      </c>
      <c r="J812" s="35">
        <v>104499</v>
      </c>
      <c r="K812" s="36">
        <v>78310</v>
      </c>
      <c r="L812" s="29">
        <v>126568</v>
      </c>
      <c r="M812" s="29">
        <v>100677</v>
      </c>
      <c r="N812" s="30">
        <v>73205</v>
      </c>
    </row>
    <row r="813" spans="1:14" customFormat="1" x14ac:dyDescent="0.25">
      <c r="A813" s="103">
        <f>ROUND(B813/(1-'Simu - Détaillé'!$I$3),0)</f>
        <v>208182</v>
      </c>
      <c r="B813" s="93">
        <v>183200</v>
      </c>
      <c r="C813" s="96">
        <f t="shared" si="11"/>
        <v>183200</v>
      </c>
      <c r="D813" s="87">
        <v>142713</v>
      </c>
      <c r="E813" s="88">
        <v>107220</v>
      </c>
      <c r="F813" s="32">
        <v>183200</v>
      </c>
      <c r="G813" s="32">
        <v>133156</v>
      </c>
      <c r="H813" s="33">
        <v>94480</v>
      </c>
      <c r="I813" s="37">
        <v>183200</v>
      </c>
      <c r="J813" s="35">
        <v>104614</v>
      </c>
      <c r="K813" s="36">
        <v>78396</v>
      </c>
      <c r="L813" s="29">
        <v>126708</v>
      </c>
      <c r="M813" s="29">
        <v>100789</v>
      </c>
      <c r="N813" s="30">
        <v>73269</v>
      </c>
    </row>
    <row r="814" spans="1:14" customFormat="1" x14ac:dyDescent="0.25">
      <c r="A814" s="103">
        <f>ROUND(B814/(1-'Simu - Détaillé'!$I$3),0)</f>
        <v>208409</v>
      </c>
      <c r="B814" s="93">
        <v>183400</v>
      </c>
      <c r="C814" s="96">
        <f t="shared" si="11"/>
        <v>183400</v>
      </c>
      <c r="D814" s="87">
        <v>142869</v>
      </c>
      <c r="E814" s="88">
        <v>107322</v>
      </c>
      <c r="F814" s="32">
        <v>183400</v>
      </c>
      <c r="G814" s="32">
        <v>133308</v>
      </c>
      <c r="H814" s="33">
        <v>94588</v>
      </c>
      <c r="I814" s="37">
        <v>183400</v>
      </c>
      <c r="J814" s="35">
        <v>104730</v>
      </c>
      <c r="K814" s="36">
        <v>78483</v>
      </c>
      <c r="L814" s="29">
        <v>126847</v>
      </c>
      <c r="M814" s="29">
        <v>100900</v>
      </c>
      <c r="N814" s="30">
        <v>73333</v>
      </c>
    </row>
    <row r="815" spans="1:14" customFormat="1" x14ac:dyDescent="0.25">
      <c r="A815" s="103">
        <f>ROUND(B815/(1-'Simu - Détaillé'!$I$3),0)</f>
        <v>208636</v>
      </c>
      <c r="B815" s="93">
        <v>183600</v>
      </c>
      <c r="C815" s="96">
        <f t="shared" si="11"/>
        <v>183600</v>
      </c>
      <c r="D815" s="87">
        <v>143024</v>
      </c>
      <c r="E815" s="88">
        <v>107423</v>
      </c>
      <c r="F815" s="32">
        <v>183600</v>
      </c>
      <c r="G815" s="32">
        <v>133460</v>
      </c>
      <c r="H815" s="33">
        <v>94696</v>
      </c>
      <c r="I815" s="37">
        <v>183600</v>
      </c>
      <c r="J815" s="35">
        <v>104846</v>
      </c>
      <c r="K815" s="36">
        <v>78571</v>
      </c>
      <c r="L815" s="29">
        <v>126986</v>
      </c>
      <c r="M815" s="29">
        <v>101012</v>
      </c>
      <c r="N815" s="30">
        <v>73398</v>
      </c>
    </row>
    <row r="816" spans="1:14" customFormat="1" x14ac:dyDescent="0.25">
      <c r="A816" s="103">
        <f>ROUND(B816/(1-'Simu - Détaillé'!$I$3),0)</f>
        <v>208864</v>
      </c>
      <c r="B816" s="93">
        <v>183800</v>
      </c>
      <c r="C816" s="96">
        <f t="shared" ref="C816:C879" si="12">B816</f>
        <v>183800</v>
      </c>
      <c r="D816" s="87">
        <v>143180</v>
      </c>
      <c r="E816" s="88">
        <v>107525</v>
      </c>
      <c r="F816" s="32">
        <v>183800</v>
      </c>
      <c r="G816" s="32">
        <v>133613</v>
      </c>
      <c r="H816" s="33">
        <v>94805</v>
      </c>
      <c r="I816" s="37">
        <v>183800</v>
      </c>
      <c r="J816" s="35">
        <v>104961</v>
      </c>
      <c r="K816" s="36">
        <v>78657</v>
      </c>
      <c r="L816" s="29">
        <v>127125</v>
      </c>
      <c r="M816" s="29">
        <v>101123</v>
      </c>
      <c r="N816" s="30">
        <v>73461</v>
      </c>
    </row>
    <row r="817" spans="1:14" customFormat="1" x14ac:dyDescent="0.25">
      <c r="A817" s="103">
        <f>ROUND(B817/(1-'Simu - Détaillé'!$I$3),0)</f>
        <v>209091</v>
      </c>
      <c r="B817" s="93">
        <v>184000</v>
      </c>
      <c r="C817" s="96">
        <f t="shared" si="12"/>
        <v>184000</v>
      </c>
      <c r="D817" s="87">
        <v>143336</v>
      </c>
      <c r="E817" s="88">
        <v>107627</v>
      </c>
      <c r="F817" s="32">
        <v>184000</v>
      </c>
      <c r="G817" s="32">
        <v>133765</v>
      </c>
      <c r="H817" s="33">
        <v>94913</v>
      </c>
      <c r="I817" s="37">
        <v>184000</v>
      </c>
      <c r="J817" s="35">
        <v>105077</v>
      </c>
      <c r="K817" s="36">
        <v>78744</v>
      </c>
      <c r="L817" s="29">
        <v>127264</v>
      </c>
      <c r="M817" s="29">
        <v>101235</v>
      </c>
      <c r="N817" s="30">
        <v>73526</v>
      </c>
    </row>
    <row r="818" spans="1:14" customFormat="1" x14ac:dyDescent="0.25">
      <c r="A818" s="103">
        <f>ROUND(B818/(1-'Simu - Détaillé'!$I$3),0)</f>
        <v>209318</v>
      </c>
      <c r="B818" s="93">
        <v>184200</v>
      </c>
      <c r="C818" s="96">
        <f t="shared" si="12"/>
        <v>184200</v>
      </c>
      <c r="D818" s="87">
        <v>143492</v>
      </c>
      <c r="E818" s="88">
        <v>107728</v>
      </c>
      <c r="F818" s="32">
        <v>184200</v>
      </c>
      <c r="G818" s="32">
        <v>133917</v>
      </c>
      <c r="H818" s="33">
        <v>95021</v>
      </c>
      <c r="I818" s="37">
        <v>184200</v>
      </c>
      <c r="J818" s="35">
        <v>105193</v>
      </c>
      <c r="K818" s="36">
        <v>78831</v>
      </c>
      <c r="L818" s="29">
        <v>127403</v>
      </c>
      <c r="M818" s="29">
        <v>101347</v>
      </c>
      <c r="N818" s="30">
        <v>73590</v>
      </c>
    </row>
    <row r="819" spans="1:14" customFormat="1" x14ac:dyDescent="0.25">
      <c r="A819" s="103">
        <f>ROUND(B819/(1-'Simu - Détaillé'!$I$3),0)</f>
        <v>209545</v>
      </c>
      <c r="B819" s="93">
        <v>184400</v>
      </c>
      <c r="C819" s="96">
        <f t="shared" si="12"/>
        <v>184400</v>
      </c>
      <c r="D819" s="87">
        <v>143648</v>
      </c>
      <c r="E819" s="88">
        <v>107830</v>
      </c>
      <c r="F819" s="32">
        <v>184400</v>
      </c>
      <c r="G819" s="32">
        <v>134070</v>
      </c>
      <c r="H819" s="33">
        <v>95129</v>
      </c>
      <c r="I819" s="37">
        <v>184400</v>
      </c>
      <c r="J819" s="35">
        <v>105308</v>
      </c>
      <c r="K819" s="36">
        <v>78918</v>
      </c>
      <c r="L819" s="29">
        <v>127542</v>
      </c>
      <c r="M819" s="29">
        <v>101458</v>
      </c>
      <c r="N819" s="30">
        <v>73654</v>
      </c>
    </row>
    <row r="820" spans="1:14" customFormat="1" x14ac:dyDescent="0.25">
      <c r="A820" s="103">
        <f>ROUND(B820/(1-'Simu - Détaillé'!$I$3),0)</f>
        <v>209773</v>
      </c>
      <c r="B820" s="93">
        <v>184600</v>
      </c>
      <c r="C820" s="96">
        <f t="shared" si="12"/>
        <v>184600</v>
      </c>
      <c r="D820" s="87">
        <v>143803</v>
      </c>
      <c r="E820" s="88">
        <v>107931</v>
      </c>
      <c r="F820" s="32">
        <v>184600</v>
      </c>
      <c r="G820" s="32">
        <v>134221</v>
      </c>
      <c r="H820" s="33">
        <v>95236</v>
      </c>
      <c r="I820" s="37">
        <v>184600</v>
      </c>
      <c r="J820" s="35">
        <v>105424</v>
      </c>
      <c r="K820" s="36">
        <v>79005</v>
      </c>
      <c r="L820" s="29">
        <v>127681</v>
      </c>
      <c r="M820" s="29">
        <v>101570</v>
      </c>
      <c r="N820" s="30">
        <v>73719</v>
      </c>
    </row>
    <row r="821" spans="1:14" customFormat="1" x14ac:dyDescent="0.25">
      <c r="A821" s="103">
        <f>ROUND(B821/(1-'Simu - Détaillé'!$I$3),0)</f>
        <v>210000</v>
      </c>
      <c r="B821" s="93">
        <v>184800</v>
      </c>
      <c r="C821" s="96">
        <f t="shared" si="12"/>
        <v>184800</v>
      </c>
      <c r="D821" s="87">
        <v>143959</v>
      </c>
      <c r="E821" s="88">
        <v>108033</v>
      </c>
      <c r="F821" s="32">
        <v>184800</v>
      </c>
      <c r="G821" s="32">
        <v>134373</v>
      </c>
      <c r="H821" s="33">
        <v>95344</v>
      </c>
      <c r="I821" s="37">
        <v>184800</v>
      </c>
      <c r="J821" s="35">
        <v>105540</v>
      </c>
      <c r="K821" s="36">
        <v>79092</v>
      </c>
      <c r="L821" s="29">
        <v>127821</v>
      </c>
      <c r="M821" s="29">
        <v>101681</v>
      </c>
      <c r="N821" s="30">
        <v>73782</v>
      </c>
    </row>
    <row r="822" spans="1:14" customFormat="1" x14ac:dyDescent="0.25">
      <c r="A822" s="103">
        <f>ROUND(B822/(1-'Simu - Détaillé'!$I$3),0)</f>
        <v>210227</v>
      </c>
      <c r="B822" s="93">
        <v>185000</v>
      </c>
      <c r="C822" s="96">
        <f t="shared" si="12"/>
        <v>185000</v>
      </c>
      <c r="D822" s="87">
        <v>144115</v>
      </c>
      <c r="E822" s="88">
        <v>108135</v>
      </c>
      <c r="F822" s="32">
        <v>185000</v>
      </c>
      <c r="G822" s="32">
        <v>134525</v>
      </c>
      <c r="H822" s="33">
        <v>95452</v>
      </c>
      <c r="I822" s="37">
        <v>185000</v>
      </c>
      <c r="J822" s="35">
        <v>105655</v>
      </c>
      <c r="K822" s="36">
        <v>79178</v>
      </c>
      <c r="L822" s="29">
        <v>127960</v>
      </c>
      <c r="M822" s="29">
        <v>101793</v>
      </c>
      <c r="N822" s="30">
        <v>73847</v>
      </c>
    </row>
    <row r="823" spans="1:14" customFormat="1" x14ac:dyDescent="0.25">
      <c r="A823" s="103">
        <f>ROUND(B823/(1-'Simu - Détaillé'!$I$3),0)</f>
        <v>210455</v>
      </c>
      <c r="B823" s="93">
        <v>185200</v>
      </c>
      <c r="C823" s="96">
        <f t="shared" si="12"/>
        <v>185200</v>
      </c>
      <c r="D823" s="87">
        <v>144271</v>
      </c>
      <c r="E823" s="88">
        <v>108237</v>
      </c>
      <c r="F823" s="32">
        <v>185200</v>
      </c>
      <c r="G823" s="32">
        <v>134678</v>
      </c>
      <c r="H823" s="33">
        <v>95561</v>
      </c>
      <c r="I823" s="37">
        <v>185200</v>
      </c>
      <c r="J823" s="35">
        <v>105771</v>
      </c>
      <c r="K823" s="36">
        <v>79266</v>
      </c>
      <c r="L823" s="29">
        <v>128099</v>
      </c>
      <c r="M823" s="29">
        <v>101904</v>
      </c>
      <c r="N823" s="30">
        <v>73911</v>
      </c>
    </row>
    <row r="824" spans="1:14" customFormat="1" x14ac:dyDescent="0.25">
      <c r="A824" s="103">
        <f>ROUND(B824/(1-'Simu - Détaillé'!$I$3),0)</f>
        <v>210682</v>
      </c>
      <c r="B824" s="93">
        <v>185400</v>
      </c>
      <c r="C824" s="96">
        <f t="shared" si="12"/>
        <v>185400</v>
      </c>
      <c r="D824" s="87">
        <v>144427</v>
      </c>
      <c r="E824" s="88">
        <v>108339</v>
      </c>
      <c r="F824" s="32">
        <v>185400</v>
      </c>
      <c r="G824" s="32">
        <v>134829</v>
      </c>
      <c r="H824" s="33">
        <v>95668</v>
      </c>
      <c r="I824" s="37">
        <v>185400</v>
      </c>
      <c r="J824" s="35">
        <v>105887</v>
      </c>
      <c r="K824" s="36">
        <v>79353</v>
      </c>
      <c r="L824" s="29">
        <v>128238</v>
      </c>
      <c r="M824" s="29">
        <v>102016</v>
      </c>
      <c r="N824" s="30">
        <v>73975</v>
      </c>
    </row>
    <row r="825" spans="1:14" customFormat="1" x14ac:dyDescent="0.25">
      <c r="A825" s="103">
        <f>ROUND(B825/(1-'Simu - Détaillé'!$I$3),0)</f>
        <v>210909</v>
      </c>
      <c r="B825" s="93">
        <v>185600</v>
      </c>
      <c r="C825" s="96">
        <f t="shared" si="12"/>
        <v>185600</v>
      </c>
      <c r="D825" s="87">
        <v>144582</v>
      </c>
      <c r="E825" s="88">
        <v>108440</v>
      </c>
      <c r="F825" s="32">
        <v>185600</v>
      </c>
      <c r="G825" s="32">
        <v>134981</v>
      </c>
      <c r="H825" s="33">
        <v>95776</v>
      </c>
      <c r="I825" s="37">
        <v>185600</v>
      </c>
      <c r="J825" s="35">
        <v>106002</v>
      </c>
      <c r="K825" s="36">
        <v>79439</v>
      </c>
      <c r="L825" s="29">
        <v>128377</v>
      </c>
      <c r="M825" s="29">
        <v>102127</v>
      </c>
      <c r="N825" s="30">
        <v>74039</v>
      </c>
    </row>
    <row r="826" spans="1:14" customFormat="1" x14ac:dyDescent="0.25">
      <c r="A826" s="103">
        <f>ROUND(B826/(1-'Simu - Détaillé'!$I$3),0)</f>
        <v>211136</v>
      </c>
      <c r="B826" s="93">
        <v>185800</v>
      </c>
      <c r="C826" s="96">
        <f t="shared" si="12"/>
        <v>185800</v>
      </c>
      <c r="D826" s="87">
        <v>144738</v>
      </c>
      <c r="E826" s="88">
        <v>108541</v>
      </c>
      <c r="F826" s="32">
        <v>185800</v>
      </c>
      <c r="G826" s="32">
        <v>135134</v>
      </c>
      <c r="H826" s="33">
        <v>95885</v>
      </c>
      <c r="I826" s="37">
        <v>185800</v>
      </c>
      <c r="J826" s="35">
        <v>106118</v>
      </c>
      <c r="K826" s="36">
        <v>79526</v>
      </c>
      <c r="L826" s="29">
        <v>128516</v>
      </c>
      <c r="M826" s="29">
        <v>102239</v>
      </c>
      <c r="N826" s="30">
        <v>74104</v>
      </c>
    </row>
    <row r="827" spans="1:14" customFormat="1" x14ac:dyDescent="0.25">
      <c r="A827" s="103">
        <f>ROUND(B827/(1-'Simu - Détaillé'!$I$3),0)</f>
        <v>211364</v>
      </c>
      <c r="B827" s="93">
        <v>186000</v>
      </c>
      <c r="C827" s="96">
        <f t="shared" si="12"/>
        <v>186000</v>
      </c>
      <c r="D827" s="87">
        <v>144894</v>
      </c>
      <c r="E827" s="88">
        <v>108643</v>
      </c>
      <c r="F827" s="32">
        <v>186000</v>
      </c>
      <c r="G827" s="32">
        <v>135285</v>
      </c>
      <c r="H827" s="33">
        <v>95992</v>
      </c>
      <c r="I827" s="37">
        <v>186000</v>
      </c>
      <c r="J827" s="35">
        <v>106233</v>
      </c>
      <c r="K827" s="36">
        <v>79613</v>
      </c>
      <c r="L827" s="29">
        <v>128655</v>
      </c>
      <c r="M827" s="29">
        <v>102351</v>
      </c>
      <c r="N827" s="30">
        <v>74168</v>
      </c>
    </row>
    <row r="828" spans="1:14" customFormat="1" x14ac:dyDescent="0.25">
      <c r="A828" s="103">
        <f>ROUND(B828/(1-'Simu - Détaillé'!$I$3),0)</f>
        <v>211591</v>
      </c>
      <c r="B828" s="93">
        <v>186200</v>
      </c>
      <c r="C828" s="96">
        <f t="shared" si="12"/>
        <v>186200</v>
      </c>
      <c r="D828" s="87">
        <v>145050</v>
      </c>
      <c r="E828" s="88">
        <v>108745</v>
      </c>
      <c r="F828" s="32">
        <v>186200</v>
      </c>
      <c r="G828" s="32">
        <v>135438</v>
      </c>
      <c r="H828" s="33">
        <v>96101</v>
      </c>
      <c r="I828" s="37">
        <v>186200</v>
      </c>
      <c r="J828" s="35">
        <v>106349</v>
      </c>
      <c r="K828" s="36">
        <v>79700</v>
      </c>
      <c r="L828" s="29">
        <v>128794</v>
      </c>
      <c r="M828" s="29">
        <v>102462</v>
      </c>
      <c r="N828" s="30">
        <v>74232</v>
      </c>
    </row>
    <row r="829" spans="1:14" customFormat="1" x14ac:dyDescent="0.25">
      <c r="A829" s="103">
        <f>ROUND(B829/(1-'Simu - Détaillé'!$I$3),0)</f>
        <v>211818</v>
      </c>
      <c r="B829" s="93">
        <v>186400</v>
      </c>
      <c r="C829" s="96">
        <f t="shared" si="12"/>
        <v>186400</v>
      </c>
      <c r="D829" s="87">
        <v>145206</v>
      </c>
      <c r="E829" s="88">
        <v>108847</v>
      </c>
      <c r="F829" s="32">
        <v>186400</v>
      </c>
      <c r="G829" s="32">
        <v>135588</v>
      </c>
      <c r="H829" s="33">
        <v>96207</v>
      </c>
      <c r="I829" s="37">
        <v>186400</v>
      </c>
      <c r="J829" s="35">
        <v>106465</v>
      </c>
      <c r="K829" s="36">
        <v>79787</v>
      </c>
      <c r="L829" s="29">
        <v>128933</v>
      </c>
      <c r="M829" s="29">
        <v>102574</v>
      </c>
      <c r="N829" s="30">
        <v>74296</v>
      </c>
    </row>
    <row r="830" spans="1:14" customFormat="1" x14ac:dyDescent="0.25">
      <c r="A830" s="103">
        <f>ROUND(B830/(1-'Simu - Détaillé'!$I$3),0)</f>
        <v>212045</v>
      </c>
      <c r="B830" s="93">
        <v>186600</v>
      </c>
      <c r="C830" s="96">
        <f t="shared" si="12"/>
        <v>186600</v>
      </c>
      <c r="D830" s="87">
        <v>145361</v>
      </c>
      <c r="E830" s="88">
        <v>108948</v>
      </c>
      <c r="F830" s="32">
        <v>186600</v>
      </c>
      <c r="G830" s="32">
        <v>135741</v>
      </c>
      <c r="H830" s="33">
        <v>96316</v>
      </c>
      <c r="I830" s="37">
        <v>186600</v>
      </c>
      <c r="J830" s="35">
        <v>106580</v>
      </c>
      <c r="K830" s="36">
        <v>79873</v>
      </c>
      <c r="L830" s="29">
        <v>129073</v>
      </c>
      <c r="M830" s="29">
        <v>102685</v>
      </c>
      <c r="N830" s="30">
        <v>74360</v>
      </c>
    </row>
    <row r="831" spans="1:14" customFormat="1" x14ac:dyDescent="0.25">
      <c r="A831" s="103">
        <f>ROUND(B831/(1-'Simu - Détaillé'!$I$3),0)</f>
        <v>212273</v>
      </c>
      <c r="B831" s="93">
        <v>186800</v>
      </c>
      <c r="C831" s="96">
        <f t="shared" si="12"/>
        <v>186800</v>
      </c>
      <c r="D831" s="87">
        <v>145517</v>
      </c>
      <c r="E831" s="88">
        <v>109050</v>
      </c>
      <c r="F831" s="32">
        <v>186800</v>
      </c>
      <c r="G831" s="32">
        <v>135894</v>
      </c>
      <c r="H831" s="33">
        <v>96424</v>
      </c>
      <c r="I831" s="37">
        <v>186800</v>
      </c>
      <c r="J831" s="35">
        <v>106696</v>
      </c>
      <c r="K831" s="36">
        <v>79961</v>
      </c>
      <c r="L831" s="29">
        <v>129212</v>
      </c>
      <c r="M831" s="29">
        <v>102797</v>
      </c>
      <c r="N831" s="30">
        <v>74425</v>
      </c>
    </row>
    <row r="832" spans="1:14" customFormat="1" x14ac:dyDescent="0.25">
      <c r="A832" s="103">
        <f>ROUND(B832/(1-'Simu - Détaillé'!$I$3),0)</f>
        <v>212500</v>
      </c>
      <c r="B832" s="93">
        <v>187000</v>
      </c>
      <c r="C832" s="96">
        <f t="shared" si="12"/>
        <v>187000</v>
      </c>
      <c r="D832" s="87">
        <v>145673</v>
      </c>
      <c r="E832" s="88">
        <v>109152</v>
      </c>
      <c r="F832" s="32">
        <v>187000</v>
      </c>
      <c r="G832" s="32">
        <v>136044</v>
      </c>
      <c r="H832" s="33">
        <v>96531</v>
      </c>
      <c r="I832" s="37">
        <v>187000</v>
      </c>
      <c r="J832" s="35">
        <v>106812</v>
      </c>
      <c r="K832" s="36">
        <v>80048</v>
      </c>
      <c r="L832" s="29">
        <v>129351</v>
      </c>
      <c r="M832" s="29">
        <v>102908</v>
      </c>
      <c r="N832" s="30">
        <v>74488</v>
      </c>
    </row>
    <row r="833" spans="1:14" customFormat="1" x14ac:dyDescent="0.25">
      <c r="A833" s="103">
        <f>ROUND(B833/(1-'Simu - Détaillé'!$I$3),0)</f>
        <v>212727</v>
      </c>
      <c r="B833" s="93">
        <v>187200</v>
      </c>
      <c r="C833" s="96">
        <f t="shared" si="12"/>
        <v>187200</v>
      </c>
      <c r="D833" s="87">
        <v>145829</v>
      </c>
      <c r="E833" s="88">
        <v>109254</v>
      </c>
      <c r="F833" s="32">
        <v>187200</v>
      </c>
      <c r="G833" s="32">
        <v>136198</v>
      </c>
      <c r="H833" s="33">
        <v>96640</v>
      </c>
      <c r="I833" s="37">
        <v>187200</v>
      </c>
      <c r="J833" s="35">
        <v>106927</v>
      </c>
      <c r="K833" s="36">
        <v>80134</v>
      </c>
      <c r="L833" s="29">
        <v>129490</v>
      </c>
      <c r="M833" s="29">
        <v>103020</v>
      </c>
      <c r="N833" s="30">
        <v>74553</v>
      </c>
    </row>
    <row r="834" spans="1:14" customFormat="1" x14ac:dyDescent="0.25">
      <c r="A834" s="103">
        <f>ROUND(B834/(1-'Simu - Détaillé'!$I$3),0)</f>
        <v>212955</v>
      </c>
      <c r="B834" s="93">
        <v>187400</v>
      </c>
      <c r="C834" s="96">
        <f t="shared" si="12"/>
        <v>187400</v>
      </c>
      <c r="D834" s="87">
        <v>145985</v>
      </c>
      <c r="E834" s="88">
        <v>109355</v>
      </c>
      <c r="F834" s="32">
        <v>187400</v>
      </c>
      <c r="G834" s="32">
        <v>136350</v>
      </c>
      <c r="H834" s="33">
        <v>96748</v>
      </c>
      <c r="I834" s="37">
        <v>187400</v>
      </c>
      <c r="J834" s="35">
        <v>107043</v>
      </c>
      <c r="K834" s="36">
        <v>80221</v>
      </c>
      <c r="L834" s="29">
        <v>129629</v>
      </c>
      <c r="M834" s="29">
        <v>103131</v>
      </c>
      <c r="N834" s="30">
        <v>74617</v>
      </c>
    </row>
    <row r="835" spans="1:14" customFormat="1" x14ac:dyDescent="0.25">
      <c r="A835" s="103">
        <f>ROUND(B835/(1-'Simu - Détaillé'!$I$3),0)</f>
        <v>213182</v>
      </c>
      <c r="B835" s="93">
        <v>187600</v>
      </c>
      <c r="C835" s="96">
        <f t="shared" si="12"/>
        <v>187600</v>
      </c>
      <c r="D835" s="87">
        <v>146140</v>
      </c>
      <c r="E835" s="88">
        <v>109456</v>
      </c>
      <c r="F835" s="32">
        <v>187600</v>
      </c>
      <c r="G835" s="32">
        <v>136502</v>
      </c>
      <c r="H835" s="33">
        <v>96856</v>
      </c>
      <c r="I835" s="37">
        <v>187600</v>
      </c>
      <c r="J835" s="35">
        <v>107159</v>
      </c>
      <c r="K835" s="36">
        <v>80309</v>
      </c>
      <c r="L835" s="29">
        <v>129768</v>
      </c>
      <c r="M835" s="29">
        <v>103243</v>
      </c>
      <c r="N835" s="30">
        <v>74681</v>
      </c>
    </row>
    <row r="836" spans="1:14" customFormat="1" x14ac:dyDescent="0.25">
      <c r="A836" s="103">
        <f>ROUND(B836/(1-'Simu - Détaillé'!$I$3),0)</f>
        <v>213409</v>
      </c>
      <c r="B836" s="93">
        <v>187800</v>
      </c>
      <c r="C836" s="96">
        <f t="shared" si="12"/>
        <v>187800</v>
      </c>
      <c r="D836" s="87">
        <v>146296</v>
      </c>
      <c r="E836" s="88">
        <v>109558</v>
      </c>
      <c r="F836" s="32">
        <v>187800</v>
      </c>
      <c r="G836" s="32">
        <v>136654</v>
      </c>
      <c r="H836" s="33">
        <v>96964</v>
      </c>
      <c r="I836" s="37">
        <v>187800</v>
      </c>
      <c r="J836" s="35">
        <v>107274</v>
      </c>
      <c r="K836" s="36">
        <v>80395</v>
      </c>
      <c r="L836" s="29">
        <v>129907</v>
      </c>
      <c r="M836" s="29">
        <v>103355</v>
      </c>
      <c r="N836" s="30">
        <v>74746</v>
      </c>
    </row>
    <row r="837" spans="1:14" customFormat="1" x14ac:dyDescent="0.25">
      <c r="A837" s="103">
        <f>ROUND(B837/(1-'Simu - Détaillé'!$I$3),0)</f>
        <v>213636</v>
      </c>
      <c r="B837" s="93">
        <v>188000</v>
      </c>
      <c r="C837" s="96">
        <f t="shared" si="12"/>
        <v>188000</v>
      </c>
      <c r="D837" s="87">
        <v>146452</v>
      </c>
      <c r="E837" s="88">
        <v>109660</v>
      </c>
      <c r="F837" s="32">
        <v>188000</v>
      </c>
      <c r="G837" s="32">
        <v>136807</v>
      </c>
      <c r="H837" s="33">
        <v>97072</v>
      </c>
      <c r="I837" s="37">
        <v>188000</v>
      </c>
      <c r="J837" s="35">
        <v>107390</v>
      </c>
      <c r="K837" s="36">
        <v>80482</v>
      </c>
      <c r="L837" s="29">
        <v>130046</v>
      </c>
      <c r="M837" s="29">
        <v>103466</v>
      </c>
      <c r="N837" s="30">
        <v>74810</v>
      </c>
    </row>
    <row r="838" spans="1:14" customFormat="1" x14ac:dyDescent="0.25">
      <c r="A838" s="103">
        <f>ROUND(B838/(1-'Simu - Détaillé'!$I$3),0)</f>
        <v>213864</v>
      </c>
      <c r="B838" s="93">
        <v>188200</v>
      </c>
      <c r="C838" s="96">
        <f t="shared" si="12"/>
        <v>188200</v>
      </c>
      <c r="D838" s="87">
        <v>146608</v>
      </c>
      <c r="E838" s="88">
        <v>109762</v>
      </c>
      <c r="F838" s="32">
        <v>188200</v>
      </c>
      <c r="G838" s="32">
        <v>136958</v>
      </c>
      <c r="H838" s="33">
        <v>97180</v>
      </c>
      <c r="I838" s="37">
        <v>188200</v>
      </c>
      <c r="J838" s="35">
        <v>107506</v>
      </c>
      <c r="K838" s="36">
        <v>80570</v>
      </c>
      <c r="L838" s="29">
        <v>130186</v>
      </c>
      <c r="M838" s="29">
        <v>103578</v>
      </c>
      <c r="N838" s="30">
        <v>74874</v>
      </c>
    </row>
    <row r="839" spans="1:14" customFormat="1" x14ac:dyDescent="0.25">
      <c r="A839" s="103">
        <f>ROUND(B839/(1-'Simu - Détaillé'!$I$3),0)</f>
        <v>214091</v>
      </c>
      <c r="B839" s="93">
        <v>188400</v>
      </c>
      <c r="C839" s="96">
        <f t="shared" si="12"/>
        <v>188400</v>
      </c>
      <c r="D839" s="87">
        <v>146764</v>
      </c>
      <c r="E839" s="88">
        <v>109864</v>
      </c>
      <c r="F839" s="32">
        <v>188400</v>
      </c>
      <c r="G839" s="32">
        <v>137110</v>
      </c>
      <c r="H839" s="33">
        <v>97288</v>
      </c>
      <c r="I839" s="37">
        <v>188400</v>
      </c>
      <c r="J839" s="35">
        <v>107621</v>
      </c>
      <c r="K839" s="36">
        <v>80656</v>
      </c>
      <c r="L839" s="29">
        <v>130325</v>
      </c>
      <c r="M839" s="29">
        <v>103689</v>
      </c>
      <c r="N839" s="30">
        <v>74938</v>
      </c>
    </row>
    <row r="840" spans="1:14" customFormat="1" x14ac:dyDescent="0.25">
      <c r="A840" s="103">
        <f>ROUND(B840/(1-'Simu - Détaillé'!$I$3),0)</f>
        <v>214318</v>
      </c>
      <c r="B840" s="93">
        <v>188600</v>
      </c>
      <c r="C840" s="96">
        <f t="shared" si="12"/>
        <v>188600</v>
      </c>
      <c r="D840" s="87">
        <v>146919</v>
      </c>
      <c r="E840" s="88">
        <v>109965</v>
      </c>
      <c r="F840" s="32">
        <v>188600</v>
      </c>
      <c r="G840" s="32">
        <v>137262</v>
      </c>
      <c r="H840" s="33">
        <v>97396</v>
      </c>
      <c r="I840" s="37">
        <v>188600</v>
      </c>
      <c r="J840" s="35">
        <v>107737</v>
      </c>
      <c r="K840" s="36">
        <v>80743</v>
      </c>
      <c r="L840" s="29">
        <v>130464</v>
      </c>
      <c r="M840" s="29">
        <v>103801</v>
      </c>
      <c r="N840" s="30">
        <v>75003</v>
      </c>
    </row>
    <row r="841" spans="1:14" customFormat="1" x14ac:dyDescent="0.25">
      <c r="A841" s="103">
        <f>ROUND(B841/(1-'Simu - Détaillé'!$I$3),0)</f>
        <v>214545</v>
      </c>
      <c r="B841" s="93">
        <v>188800</v>
      </c>
      <c r="C841" s="96">
        <f t="shared" si="12"/>
        <v>188800</v>
      </c>
      <c r="D841" s="87">
        <v>147075</v>
      </c>
      <c r="E841" s="88">
        <v>110067</v>
      </c>
      <c r="F841" s="32">
        <v>188800</v>
      </c>
      <c r="G841" s="32">
        <v>137414</v>
      </c>
      <c r="H841" s="33">
        <v>97503</v>
      </c>
      <c r="I841" s="37">
        <v>188800</v>
      </c>
      <c r="J841" s="35">
        <v>107853</v>
      </c>
      <c r="K841" s="36">
        <v>80830</v>
      </c>
      <c r="L841" s="29">
        <v>130603</v>
      </c>
      <c r="M841" s="29">
        <v>103912</v>
      </c>
      <c r="N841" s="30">
        <v>75066</v>
      </c>
    </row>
    <row r="842" spans="1:14" customFormat="1" x14ac:dyDescent="0.25">
      <c r="A842" s="103">
        <f>ROUND(B842/(1-'Simu - Détaillé'!$I$3),0)</f>
        <v>214773</v>
      </c>
      <c r="B842" s="93">
        <v>189000</v>
      </c>
      <c r="C842" s="96">
        <f t="shared" si="12"/>
        <v>189000</v>
      </c>
      <c r="D842" s="87">
        <v>147231</v>
      </c>
      <c r="E842" s="88">
        <v>110169</v>
      </c>
      <c r="F842" s="32">
        <v>189000</v>
      </c>
      <c r="G842" s="32">
        <v>137566</v>
      </c>
      <c r="H842" s="33">
        <v>97611</v>
      </c>
      <c r="I842" s="37">
        <v>189000</v>
      </c>
      <c r="J842" s="35">
        <v>107968</v>
      </c>
      <c r="K842" s="36">
        <v>80917</v>
      </c>
      <c r="L842" s="29">
        <v>130742</v>
      </c>
      <c r="M842" s="29">
        <v>104024</v>
      </c>
      <c r="N842" s="30">
        <v>75131</v>
      </c>
    </row>
    <row r="843" spans="1:14" customFormat="1" x14ac:dyDescent="0.25">
      <c r="A843" s="103">
        <f>ROUND(B843/(1-'Simu - Détaillé'!$I$3),0)</f>
        <v>215000</v>
      </c>
      <c r="B843" s="93">
        <v>189200</v>
      </c>
      <c r="C843" s="96">
        <f t="shared" si="12"/>
        <v>189200</v>
      </c>
      <c r="D843" s="87">
        <v>147387</v>
      </c>
      <c r="E843" s="88">
        <v>110270</v>
      </c>
      <c r="F843" s="32">
        <v>189200</v>
      </c>
      <c r="G843" s="32">
        <v>137719</v>
      </c>
      <c r="H843" s="33">
        <v>97720</v>
      </c>
      <c r="I843" s="37">
        <v>189200</v>
      </c>
      <c r="J843" s="35">
        <v>108084</v>
      </c>
      <c r="K843" s="36">
        <v>81004</v>
      </c>
      <c r="L843" s="29">
        <v>130881</v>
      </c>
      <c r="M843" s="29">
        <v>104135</v>
      </c>
      <c r="N843" s="30">
        <v>75194</v>
      </c>
    </row>
    <row r="844" spans="1:14" customFormat="1" x14ac:dyDescent="0.25">
      <c r="A844" s="103">
        <f>ROUND(B844/(1-'Simu - Détaillé'!$I$3),0)</f>
        <v>215227</v>
      </c>
      <c r="B844" s="93">
        <v>189400</v>
      </c>
      <c r="C844" s="96">
        <f t="shared" si="12"/>
        <v>189400</v>
      </c>
      <c r="D844" s="87">
        <v>147543</v>
      </c>
      <c r="E844" s="88">
        <v>110372</v>
      </c>
      <c r="F844" s="32">
        <v>189400</v>
      </c>
      <c r="G844" s="32">
        <v>137870</v>
      </c>
      <c r="H844" s="33">
        <v>97827</v>
      </c>
      <c r="I844" s="37">
        <v>189400</v>
      </c>
      <c r="J844" s="35">
        <v>108200</v>
      </c>
      <c r="K844" s="36">
        <v>81091</v>
      </c>
      <c r="L844" s="29">
        <v>131020</v>
      </c>
      <c r="M844" s="29">
        <v>104247</v>
      </c>
      <c r="N844" s="30">
        <v>75259</v>
      </c>
    </row>
    <row r="845" spans="1:14" customFormat="1" x14ac:dyDescent="0.25">
      <c r="A845" s="103">
        <f>ROUND(B845/(1-'Simu - Détaillé'!$I$3),0)</f>
        <v>215455</v>
      </c>
      <c r="B845" s="93">
        <v>189600</v>
      </c>
      <c r="C845" s="96">
        <f t="shared" si="12"/>
        <v>189600</v>
      </c>
      <c r="D845" s="87">
        <v>147698</v>
      </c>
      <c r="E845" s="88">
        <v>110473</v>
      </c>
      <c r="F845" s="32">
        <v>189600</v>
      </c>
      <c r="G845" s="32">
        <v>138022</v>
      </c>
      <c r="H845" s="33">
        <v>97935</v>
      </c>
      <c r="I845" s="37">
        <v>189600</v>
      </c>
      <c r="J845" s="35">
        <v>108315</v>
      </c>
      <c r="K845" s="36">
        <v>81177</v>
      </c>
      <c r="L845" s="29">
        <v>131159</v>
      </c>
      <c r="M845" s="29">
        <v>104358</v>
      </c>
      <c r="N845" s="30">
        <v>75323</v>
      </c>
    </row>
    <row r="846" spans="1:14" customFormat="1" x14ac:dyDescent="0.25">
      <c r="A846" s="103">
        <f>ROUND(B846/(1-'Simu - Détaillé'!$I$3),0)</f>
        <v>215682</v>
      </c>
      <c r="B846" s="93">
        <v>189800</v>
      </c>
      <c r="C846" s="96">
        <f t="shared" si="12"/>
        <v>189800</v>
      </c>
      <c r="D846" s="87">
        <v>147854</v>
      </c>
      <c r="E846" s="88">
        <v>110575</v>
      </c>
      <c r="F846" s="32">
        <v>189800</v>
      </c>
      <c r="G846" s="32">
        <v>138175</v>
      </c>
      <c r="H846" s="33">
        <v>98044</v>
      </c>
      <c r="I846" s="37">
        <v>189800</v>
      </c>
      <c r="J846" s="35">
        <v>108431</v>
      </c>
      <c r="K846" s="36">
        <v>81265</v>
      </c>
      <c r="L846" s="29">
        <v>131299</v>
      </c>
      <c r="M846" s="29">
        <v>104470</v>
      </c>
      <c r="N846" s="30">
        <v>75387</v>
      </c>
    </row>
    <row r="847" spans="1:14" customFormat="1" x14ac:dyDescent="0.25">
      <c r="A847" s="103">
        <f>ROUND(B847/(1-'Simu - Détaillé'!$I$3),0)</f>
        <v>215909</v>
      </c>
      <c r="B847" s="93">
        <v>190000</v>
      </c>
      <c r="C847" s="96">
        <f t="shared" si="12"/>
        <v>190000</v>
      </c>
      <c r="D847" s="87">
        <v>148010</v>
      </c>
      <c r="E847" s="88">
        <v>110677</v>
      </c>
      <c r="F847" s="32">
        <v>190000</v>
      </c>
      <c r="G847" s="32">
        <v>138326</v>
      </c>
      <c r="H847" s="33">
        <v>98151</v>
      </c>
      <c r="I847" s="37">
        <v>190000</v>
      </c>
      <c r="J847" s="35">
        <v>108547</v>
      </c>
      <c r="K847" s="36">
        <v>81352</v>
      </c>
      <c r="L847" s="29">
        <v>131438</v>
      </c>
      <c r="M847" s="29">
        <v>104582</v>
      </c>
      <c r="N847" s="30">
        <v>75452</v>
      </c>
    </row>
    <row r="848" spans="1:14" customFormat="1" x14ac:dyDescent="0.25">
      <c r="A848" s="103">
        <f>ROUND(B848/(1-'Simu - Détaillé'!$I$3),0)</f>
        <v>216136</v>
      </c>
      <c r="B848" s="93">
        <v>190200</v>
      </c>
      <c r="C848" s="96">
        <f t="shared" si="12"/>
        <v>190200</v>
      </c>
      <c r="D848" s="87">
        <v>148166</v>
      </c>
      <c r="E848" s="88">
        <v>110779</v>
      </c>
      <c r="F848" s="32">
        <v>190200</v>
      </c>
      <c r="G848" s="32">
        <v>138478</v>
      </c>
      <c r="H848" s="33">
        <v>98259</v>
      </c>
      <c r="I848" s="37">
        <v>190200</v>
      </c>
      <c r="J848" s="35">
        <v>108662</v>
      </c>
      <c r="K848" s="36">
        <v>81438</v>
      </c>
      <c r="L848" s="29">
        <v>131577</v>
      </c>
      <c r="M848" s="29">
        <v>104693</v>
      </c>
      <c r="N848" s="30">
        <v>75516</v>
      </c>
    </row>
    <row r="849" spans="1:14" customFormat="1" x14ac:dyDescent="0.25">
      <c r="A849" s="103">
        <f>ROUND(B849/(1-'Simu - Détaillé'!$I$3),0)</f>
        <v>216364</v>
      </c>
      <c r="B849" s="93">
        <v>190400</v>
      </c>
      <c r="C849" s="96">
        <f t="shared" si="12"/>
        <v>190400</v>
      </c>
      <c r="D849" s="87">
        <v>148322</v>
      </c>
      <c r="E849" s="88">
        <v>110881</v>
      </c>
      <c r="F849" s="32">
        <v>190400</v>
      </c>
      <c r="G849" s="32">
        <v>138631</v>
      </c>
      <c r="H849" s="33">
        <v>98368</v>
      </c>
      <c r="I849" s="37">
        <v>190400</v>
      </c>
      <c r="J849" s="35">
        <v>108778</v>
      </c>
      <c r="K849" s="36">
        <v>81525</v>
      </c>
      <c r="L849" s="29">
        <v>131716</v>
      </c>
      <c r="M849" s="29">
        <v>104805</v>
      </c>
      <c r="N849" s="30">
        <v>75580</v>
      </c>
    </row>
    <row r="850" spans="1:14" customFormat="1" x14ac:dyDescent="0.25">
      <c r="A850" s="103">
        <f>ROUND(B850/(1-'Simu - Détaillé'!$I$3),0)</f>
        <v>216591</v>
      </c>
      <c r="B850" s="93">
        <v>190600</v>
      </c>
      <c r="C850" s="96">
        <f t="shared" si="12"/>
        <v>190600</v>
      </c>
      <c r="D850" s="87">
        <v>148477</v>
      </c>
      <c r="E850" s="88">
        <v>110982</v>
      </c>
      <c r="F850" s="32">
        <v>190600</v>
      </c>
      <c r="G850" s="32">
        <v>138782</v>
      </c>
      <c r="H850" s="33">
        <v>98475</v>
      </c>
      <c r="I850" s="37">
        <v>190600</v>
      </c>
      <c r="J850" s="35">
        <v>108894</v>
      </c>
      <c r="K850" s="36">
        <v>81613</v>
      </c>
      <c r="L850" s="29">
        <v>131855</v>
      </c>
      <c r="M850" s="29">
        <v>104916</v>
      </c>
      <c r="N850" s="30">
        <v>75644</v>
      </c>
    </row>
    <row r="851" spans="1:14" customFormat="1" x14ac:dyDescent="0.25">
      <c r="A851" s="103">
        <f>ROUND(B851/(1-'Simu - Détaillé'!$I$3),0)</f>
        <v>216818</v>
      </c>
      <c r="B851" s="93">
        <v>190800</v>
      </c>
      <c r="C851" s="96">
        <f t="shared" si="12"/>
        <v>190800</v>
      </c>
      <c r="D851" s="87">
        <v>148633</v>
      </c>
      <c r="E851" s="88">
        <v>111083</v>
      </c>
      <c r="F851" s="32">
        <v>190800</v>
      </c>
      <c r="G851" s="32">
        <v>138935</v>
      </c>
      <c r="H851" s="33">
        <v>98583</v>
      </c>
      <c r="I851" s="37">
        <v>190800</v>
      </c>
      <c r="J851" s="35">
        <v>109009</v>
      </c>
      <c r="K851" s="36">
        <v>81699</v>
      </c>
      <c r="L851" s="29">
        <v>131994</v>
      </c>
      <c r="M851" s="29">
        <v>105028</v>
      </c>
      <c r="N851" s="30">
        <v>75709</v>
      </c>
    </row>
    <row r="852" spans="1:14" customFormat="1" x14ac:dyDescent="0.25">
      <c r="A852" s="103">
        <f>ROUND(B852/(1-'Simu - Détaillé'!$I$3),0)</f>
        <v>217045</v>
      </c>
      <c r="B852" s="93">
        <v>191000</v>
      </c>
      <c r="C852" s="96">
        <f t="shared" si="12"/>
        <v>191000</v>
      </c>
      <c r="D852" s="87">
        <v>148789</v>
      </c>
      <c r="E852" s="88">
        <v>111185</v>
      </c>
      <c r="F852" s="32">
        <v>191000</v>
      </c>
      <c r="G852" s="32">
        <v>139088</v>
      </c>
      <c r="H852" s="33">
        <v>98692</v>
      </c>
      <c r="I852" s="37">
        <v>191000</v>
      </c>
      <c r="J852" s="35">
        <v>109125</v>
      </c>
      <c r="K852" s="36">
        <v>81786</v>
      </c>
      <c r="L852" s="29">
        <v>132133</v>
      </c>
      <c r="M852" s="29">
        <v>105139</v>
      </c>
      <c r="N852" s="30">
        <v>75772</v>
      </c>
    </row>
    <row r="853" spans="1:14" customFormat="1" x14ac:dyDescent="0.25">
      <c r="A853" s="103">
        <f>ROUND(B853/(1-'Simu - Détaillé'!$I$3),0)</f>
        <v>217273</v>
      </c>
      <c r="B853" s="93">
        <v>191200</v>
      </c>
      <c r="C853" s="96">
        <f t="shared" si="12"/>
        <v>191200</v>
      </c>
      <c r="D853" s="87">
        <v>148945</v>
      </c>
      <c r="E853" s="88">
        <v>111287</v>
      </c>
      <c r="F853" s="32">
        <v>191200</v>
      </c>
      <c r="G853" s="32">
        <v>139240</v>
      </c>
      <c r="H853" s="33">
        <v>98800</v>
      </c>
      <c r="I853" s="37">
        <v>191200</v>
      </c>
      <c r="J853" s="35">
        <v>109241</v>
      </c>
      <c r="K853" s="36">
        <v>81873</v>
      </c>
      <c r="L853" s="29">
        <v>132272</v>
      </c>
      <c r="M853" s="29">
        <v>105251</v>
      </c>
      <c r="N853" s="30">
        <v>75837</v>
      </c>
    </row>
    <row r="854" spans="1:14" customFormat="1" x14ac:dyDescent="0.25">
      <c r="A854" s="103">
        <f>ROUND(B854/(1-'Simu - Détaillé'!$I$3),0)</f>
        <v>217500</v>
      </c>
      <c r="B854" s="93">
        <v>191400</v>
      </c>
      <c r="C854" s="96">
        <f t="shared" si="12"/>
        <v>191400</v>
      </c>
      <c r="D854" s="87">
        <v>149101</v>
      </c>
      <c r="E854" s="88">
        <v>111389</v>
      </c>
      <c r="F854" s="32">
        <v>191400</v>
      </c>
      <c r="G854" s="32">
        <v>139392</v>
      </c>
      <c r="H854" s="33">
        <v>98908</v>
      </c>
      <c r="I854" s="37">
        <v>191400</v>
      </c>
      <c r="J854" s="35">
        <v>109356</v>
      </c>
      <c r="K854" s="36">
        <v>81960</v>
      </c>
      <c r="L854" s="29">
        <v>132411</v>
      </c>
      <c r="M854" s="29">
        <v>105362</v>
      </c>
      <c r="N854" s="30">
        <v>75900</v>
      </c>
    </row>
    <row r="855" spans="1:14" customFormat="1" x14ac:dyDescent="0.25">
      <c r="A855" s="103">
        <f>ROUND(B855/(1-'Simu - Détaillé'!$I$3),0)</f>
        <v>217727</v>
      </c>
      <c r="B855" s="93">
        <v>191600</v>
      </c>
      <c r="C855" s="96">
        <f t="shared" si="12"/>
        <v>191600</v>
      </c>
      <c r="D855" s="87">
        <v>149256</v>
      </c>
      <c r="E855" s="88">
        <v>111490</v>
      </c>
      <c r="F855" s="32">
        <v>191600</v>
      </c>
      <c r="G855" s="32">
        <v>139543</v>
      </c>
      <c r="H855" s="33">
        <v>99015</v>
      </c>
      <c r="I855" s="37">
        <v>191600</v>
      </c>
      <c r="J855" s="35">
        <v>109472</v>
      </c>
      <c r="K855" s="36">
        <v>82047</v>
      </c>
      <c r="L855" s="29">
        <v>132551</v>
      </c>
      <c r="M855" s="29">
        <v>105474</v>
      </c>
      <c r="N855" s="30">
        <v>75965</v>
      </c>
    </row>
    <row r="856" spans="1:14" customFormat="1" x14ac:dyDescent="0.25">
      <c r="A856" s="103">
        <f>ROUND(B856/(1-'Simu - Détaillé'!$I$3),0)</f>
        <v>217955</v>
      </c>
      <c r="B856" s="93">
        <v>191800</v>
      </c>
      <c r="C856" s="96">
        <f t="shared" si="12"/>
        <v>191800</v>
      </c>
      <c r="D856" s="87">
        <v>149412</v>
      </c>
      <c r="E856" s="88">
        <v>111592</v>
      </c>
      <c r="F856" s="32">
        <v>191800</v>
      </c>
      <c r="G856" s="32">
        <v>139696</v>
      </c>
      <c r="H856" s="33">
        <v>99124</v>
      </c>
      <c r="I856" s="37">
        <v>191800</v>
      </c>
      <c r="J856" s="35">
        <v>109588</v>
      </c>
      <c r="K856" s="36">
        <v>82134</v>
      </c>
      <c r="L856" s="29">
        <v>132690</v>
      </c>
      <c r="M856" s="29">
        <v>105586</v>
      </c>
      <c r="N856" s="30">
        <v>76030</v>
      </c>
    </row>
    <row r="857" spans="1:14" customFormat="1" x14ac:dyDescent="0.25">
      <c r="A857" s="103">
        <f>ROUND(B857/(1-'Simu - Détaillé'!$I$3),0)</f>
        <v>218182</v>
      </c>
      <c r="B857" s="93">
        <v>192000</v>
      </c>
      <c r="C857" s="96">
        <f t="shared" si="12"/>
        <v>192000</v>
      </c>
      <c r="D857" s="87">
        <v>149568</v>
      </c>
      <c r="E857" s="88">
        <v>111694</v>
      </c>
      <c r="F857" s="32">
        <v>192000</v>
      </c>
      <c r="G857" s="32">
        <v>139847</v>
      </c>
      <c r="H857" s="33">
        <v>99231</v>
      </c>
      <c r="I857" s="37">
        <v>192000</v>
      </c>
      <c r="J857" s="35">
        <v>109703</v>
      </c>
      <c r="K857" s="36">
        <v>82220</v>
      </c>
      <c r="L857" s="29">
        <v>132829</v>
      </c>
      <c r="M857" s="29">
        <v>105697</v>
      </c>
      <c r="N857" s="30">
        <v>76093</v>
      </c>
    </row>
    <row r="858" spans="1:14" customFormat="1" x14ac:dyDescent="0.25">
      <c r="A858" s="103">
        <f>ROUND(B858/(1-'Simu - Détaillé'!$I$3),0)</f>
        <v>218409</v>
      </c>
      <c r="B858" s="93">
        <v>192200</v>
      </c>
      <c r="C858" s="96">
        <f t="shared" si="12"/>
        <v>192200</v>
      </c>
      <c r="D858" s="87">
        <v>149724</v>
      </c>
      <c r="E858" s="88">
        <v>111796</v>
      </c>
      <c r="F858" s="32">
        <v>192200</v>
      </c>
      <c r="G858" s="32">
        <v>140000</v>
      </c>
      <c r="H858" s="33">
        <v>99340</v>
      </c>
      <c r="I858" s="37">
        <v>192200</v>
      </c>
      <c r="J858" s="35">
        <v>109819</v>
      </c>
      <c r="K858" s="36">
        <v>82308</v>
      </c>
      <c r="L858" s="29">
        <v>132968</v>
      </c>
      <c r="M858" s="29">
        <v>105809</v>
      </c>
      <c r="N858" s="30">
        <v>76158</v>
      </c>
    </row>
    <row r="859" spans="1:14" customFormat="1" x14ac:dyDescent="0.25">
      <c r="A859" s="103">
        <f>ROUND(B859/(1-'Simu - Détaillé'!$I$3),0)</f>
        <v>218636</v>
      </c>
      <c r="B859" s="93">
        <v>192400</v>
      </c>
      <c r="C859" s="96">
        <f t="shared" si="12"/>
        <v>192400</v>
      </c>
      <c r="D859" s="87">
        <v>149880</v>
      </c>
      <c r="E859" s="88">
        <v>111897</v>
      </c>
      <c r="F859" s="32">
        <v>192400</v>
      </c>
      <c r="G859" s="32">
        <v>140150</v>
      </c>
      <c r="H859" s="33">
        <v>99446</v>
      </c>
      <c r="I859" s="37">
        <v>192400</v>
      </c>
      <c r="J859" s="35">
        <v>109935</v>
      </c>
      <c r="K859" s="36">
        <v>82395</v>
      </c>
      <c r="L859" s="29">
        <v>133107</v>
      </c>
      <c r="M859" s="29">
        <v>105920</v>
      </c>
      <c r="N859" s="30">
        <v>76222</v>
      </c>
    </row>
    <row r="860" spans="1:14" customFormat="1" x14ac:dyDescent="0.25">
      <c r="A860" s="103">
        <f>ROUND(B860/(1-'Simu - Détaillé'!$I$3),0)</f>
        <v>218864</v>
      </c>
      <c r="B860" s="93">
        <v>192600</v>
      </c>
      <c r="C860" s="96">
        <f t="shared" si="12"/>
        <v>192600</v>
      </c>
      <c r="D860" s="87">
        <v>150035</v>
      </c>
      <c r="E860" s="88">
        <v>111998</v>
      </c>
      <c r="F860" s="32">
        <v>192600</v>
      </c>
      <c r="G860" s="32">
        <v>140304</v>
      </c>
      <c r="H860" s="33">
        <v>99555</v>
      </c>
      <c r="I860" s="37">
        <v>192600</v>
      </c>
      <c r="J860" s="35">
        <v>110050</v>
      </c>
      <c r="K860" s="36">
        <v>82481</v>
      </c>
      <c r="L860" s="29">
        <v>133246</v>
      </c>
      <c r="M860" s="29">
        <v>106032</v>
      </c>
      <c r="N860" s="30">
        <v>76286</v>
      </c>
    </row>
    <row r="861" spans="1:14" customFormat="1" x14ac:dyDescent="0.25">
      <c r="A861" s="103">
        <f>ROUND(B861/(1-'Simu - Détaillé'!$I$3),0)</f>
        <v>219091</v>
      </c>
      <c r="B861" s="93">
        <v>192800</v>
      </c>
      <c r="C861" s="96">
        <f t="shared" si="12"/>
        <v>192800</v>
      </c>
      <c r="D861" s="87">
        <v>150191</v>
      </c>
      <c r="E861" s="88">
        <v>112100</v>
      </c>
      <c r="F861" s="32">
        <v>192800</v>
      </c>
      <c r="G861" s="32">
        <v>140457</v>
      </c>
      <c r="H861" s="33">
        <v>99664</v>
      </c>
      <c r="I861" s="37">
        <v>192800</v>
      </c>
      <c r="J861" s="35">
        <v>110166</v>
      </c>
      <c r="K861" s="36">
        <v>82568</v>
      </c>
      <c r="L861" s="29">
        <v>133385</v>
      </c>
      <c r="M861" s="29">
        <v>106143</v>
      </c>
      <c r="N861" s="30">
        <v>76350</v>
      </c>
    </row>
    <row r="862" spans="1:14" customFormat="1" x14ac:dyDescent="0.25">
      <c r="A862" s="103">
        <f>ROUND(B862/(1-'Simu - Détaillé'!$I$3),0)</f>
        <v>219318</v>
      </c>
      <c r="B862" s="93">
        <v>193000</v>
      </c>
      <c r="C862" s="96">
        <f t="shared" si="12"/>
        <v>193000</v>
      </c>
      <c r="D862" s="87">
        <v>150347</v>
      </c>
      <c r="E862" s="88">
        <v>112202</v>
      </c>
      <c r="F862" s="32">
        <v>193000</v>
      </c>
      <c r="G862" s="32">
        <v>140607</v>
      </c>
      <c r="H862" s="33">
        <v>99770</v>
      </c>
      <c r="I862" s="37">
        <v>193000</v>
      </c>
      <c r="J862" s="35">
        <v>110282</v>
      </c>
      <c r="K862" s="36">
        <v>82656</v>
      </c>
      <c r="L862" s="29">
        <v>133524</v>
      </c>
      <c r="M862" s="29">
        <v>106255</v>
      </c>
      <c r="N862" s="30">
        <v>76415</v>
      </c>
    </row>
    <row r="863" spans="1:14" customFormat="1" x14ac:dyDescent="0.25">
      <c r="A863" s="103">
        <f>ROUND(B863/(1-'Simu - Détaillé'!$I$3),0)</f>
        <v>219545</v>
      </c>
      <c r="B863" s="93">
        <v>193200</v>
      </c>
      <c r="C863" s="96">
        <f t="shared" si="12"/>
        <v>193200</v>
      </c>
      <c r="D863" s="87">
        <v>150503</v>
      </c>
      <c r="E863" s="88">
        <v>112304</v>
      </c>
      <c r="F863" s="32">
        <v>193200</v>
      </c>
      <c r="G863" s="32">
        <v>140760</v>
      </c>
      <c r="H863" s="33">
        <v>99879</v>
      </c>
      <c r="I863" s="37">
        <v>193200</v>
      </c>
      <c r="J863" s="35">
        <v>110397</v>
      </c>
      <c r="K863" s="36">
        <v>82742</v>
      </c>
      <c r="L863" s="29">
        <v>133664</v>
      </c>
      <c r="M863" s="29">
        <v>106366</v>
      </c>
      <c r="N863" s="30">
        <v>76478</v>
      </c>
    </row>
    <row r="864" spans="1:14" customFormat="1" x14ac:dyDescent="0.25">
      <c r="A864" s="103">
        <f>ROUND(B864/(1-'Simu - Détaillé'!$I$3),0)</f>
        <v>219773</v>
      </c>
      <c r="B864" s="93">
        <v>193400</v>
      </c>
      <c r="C864" s="96">
        <f t="shared" si="12"/>
        <v>193400</v>
      </c>
      <c r="D864" s="87">
        <v>150659</v>
      </c>
      <c r="E864" s="88">
        <v>112406</v>
      </c>
      <c r="F864" s="32">
        <v>193400</v>
      </c>
      <c r="G864" s="32">
        <v>140912</v>
      </c>
      <c r="H864" s="33">
        <v>99987</v>
      </c>
      <c r="I864" s="37">
        <v>193400</v>
      </c>
      <c r="J864" s="35">
        <v>110513</v>
      </c>
      <c r="K864" s="36">
        <v>82829</v>
      </c>
      <c r="L864" s="29">
        <v>133803</v>
      </c>
      <c r="M864" s="29">
        <v>106478</v>
      </c>
      <c r="N864" s="30">
        <v>76543</v>
      </c>
    </row>
    <row r="865" spans="1:14" customFormat="1" x14ac:dyDescent="0.25">
      <c r="A865" s="103">
        <f>ROUND(B865/(1-'Simu - Détaillé'!$I$3),0)</f>
        <v>220000</v>
      </c>
      <c r="B865" s="93">
        <v>193600</v>
      </c>
      <c r="C865" s="96">
        <f t="shared" si="12"/>
        <v>193600</v>
      </c>
      <c r="D865" s="87">
        <v>150814</v>
      </c>
      <c r="E865" s="88">
        <v>112507</v>
      </c>
      <c r="F865" s="32">
        <v>193600</v>
      </c>
      <c r="G865" s="32">
        <v>141064</v>
      </c>
      <c r="H865" s="33">
        <v>100095</v>
      </c>
      <c r="I865" s="37">
        <v>193600</v>
      </c>
      <c r="J865" s="35">
        <v>110629</v>
      </c>
      <c r="K865" s="36">
        <v>82916</v>
      </c>
      <c r="L865" s="29">
        <v>133942</v>
      </c>
      <c r="M865" s="29">
        <v>106590</v>
      </c>
      <c r="N865" s="30">
        <v>76607</v>
      </c>
    </row>
    <row r="866" spans="1:14" customFormat="1" x14ac:dyDescent="0.25">
      <c r="A866" s="103">
        <f>ROUND(B866/(1-'Simu - Détaillé'!$I$3),0)</f>
        <v>220227</v>
      </c>
      <c r="B866" s="93">
        <v>193800</v>
      </c>
      <c r="C866" s="96">
        <f t="shared" si="12"/>
        <v>193800</v>
      </c>
      <c r="D866" s="87">
        <v>150970</v>
      </c>
      <c r="E866" s="88">
        <v>112609</v>
      </c>
      <c r="F866" s="32">
        <v>193800</v>
      </c>
      <c r="G866" s="32">
        <v>141215</v>
      </c>
      <c r="H866" s="33">
        <v>100202</v>
      </c>
      <c r="I866" s="37">
        <v>193800</v>
      </c>
      <c r="J866" s="35">
        <v>110744</v>
      </c>
      <c r="K866" s="36">
        <v>83003</v>
      </c>
      <c r="L866" s="29">
        <v>134081</v>
      </c>
      <c r="M866" s="29">
        <v>106701</v>
      </c>
      <c r="N866" s="30">
        <v>76671</v>
      </c>
    </row>
    <row r="867" spans="1:14" customFormat="1" x14ac:dyDescent="0.25">
      <c r="A867" s="103">
        <f>ROUND(B867/(1-'Simu - Détaillé'!$I$3),0)</f>
        <v>220455</v>
      </c>
      <c r="B867" s="93">
        <v>194000</v>
      </c>
      <c r="C867" s="96">
        <f t="shared" si="12"/>
        <v>194000</v>
      </c>
      <c r="D867" s="87">
        <v>151126</v>
      </c>
      <c r="E867" s="88">
        <v>112711</v>
      </c>
      <c r="F867" s="32">
        <v>194000</v>
      </c>
      <c r="G867" s="32">
        <v>141368</v>
      </c>
      <c r="H867" s="33">
        <v>100311</v>
      </c>
      <c r="I867" s="37">
        <v>194000</v>
      </c>
      <c r="J867" s="35">
        <v>110860</v>
      </c>
      <c r="K867" s="36">
        <v>83090</v>
      </c>
      <c r="L867" s="29">
        <v>134220</v>
      </c>
      <c r="M867" s="29">
        <v>106813</v>
      </c>
      <c r="N867" s="30">
        <v>76736</v>
      </c>
    </row>
    <row r="868" spans="1:14" customFormat="1" x14ac:dyDescent="0.25">
      <c r="A868" s="103">
        <f>ROUND(B868/(1-'Simu - Détaillé'!$I$3),0)</f>
        <v>220682</v>
      </c>
      <c r="B868" s="93">
        <v>194200</v>
      </c>
      <c r="C868" s="96">
        <f t="shared" si="12"/>
        <v>194200</v>
      </c>
      <c r="D868" s="87">
        <v>151282</v>
      </c>
      <c r="E868" s="88">
        <v>112812</v>
      </c>
      <c r="F868" s="32">
        <v>194200</v>
      </c>
      <c r="G868" s="32">
        <v>141520</v>
      </c>
      <c r="H868" s="33">
        <v>100419</v>
      </c>
      <c r="I868" s="37">
        <v>194200</v>
      </c>
      <c r="J868" s="35">
        <v>110976</v>
      </c>
      <c r="K868" s="36">
        <v>83177</v>
      </c>
      <c r="L868" s="29">
        <v>134359</v>
      </c>
      <c r="M868" s="29">
        <v>106924</v>
      </c>
      <c r="N868" s="30">
        <v>76799</v>
      </c>
    </row>
    <row r="869" spans="1:14" customFormat="1" x14ac:dyDescent="0.25">
      <c r="A869" s="103">
        <f>ROUND(B869/(1-'Simu - Détaillé'!$I$3),0)</f>
        <v>220909</v>
      </c>
      <c r="B869" s="93">
        <v>194400</v>
      </c>
      <c r="C869" s="96">
        <f t="shared" si="12"/>
        <v>194400</v>
      </c>
      <c r="D869" s="87">
        <v>151438</v>
      </c>
      <c r="E869" s="88">
        <v>112914</v>
      </c>
      <c r="F869" s="32">
        <v>194400</v>
      </c>
      <c r="G869" s="32">
        <v>141672</v>
      </c>
      <c r="H869" s="33">
        <v>100527</v>
      </c>
      <c r="I869" s="37">
        <v>194400</v>
      </c>
      <c r="J869" s="35">
        <v>111091</v>
      </c>
      <c r="K869" s="36">
        <v>83263</v>
      </c>
      <c r="L869" s="29">
        <v>134498</v>
      </c>
      <c r="M869" s="29">
        <v>107036</v>
      </c>
      <c r="N869" s="30">
        <v>76864</v>
      </c>
    </row>
    <row r="870" spans="1:14" customFormat="1" x14ac:dyDescent="0.25">
      <c r="A870" s="103">
        <f>ROUND(B870/(1-'Simu - Détaillé'!$I$3),0)</f>
        <v>221136</v>
      </c>
      <c r="B870" s="93">
        <v>194600</v>
      </c>
      <c r="C870" s="96">
        <f t="shared" si="12"/>
        <v>194600</v>
      </c>
      <c r="D870" s="87">
        <v>151593</v>
      </c>
      <c r="E870" s="88">
        <v>113015</v>
      </c>
      <c r="F870" s="32">
        <v>194600</v>
      </c>
      <c r="G870" s="32">
        <v>141825</v>
      </c>
      <c r="H870" s="33">
        <v>100635</v>
      </c>
      <c r="I870" s="37">
        <v>194600</v>
      </c>
      <c r="J870" s="35">
        <v>111207</v>
      </c>
      <c r="K870" s="36">
        <v>83351</v>
      </c>
      <c r="L870" s="29">
        <v>134637</v>
      </c>
      <c r="M870" s="29">
        <v>107147</v>
      </c>
      <c r="N870" s="30">
        <v>76928</v>
      </c>
    </row>
    <row r="871" spans="1:14" customFormat="1" x14ac:dyDescent="0.25">
      <c r="A871" s="103">
        <f>ROUND(B871/(1-'Simu - Détaillé'!$I$3),0)</f>
        <v>221364</v>
      </c>
      <c r="B871" s="93">
        <v>194800</v>
      </c>
      <c r="C871" s="96">
        <f t="shared" si="12"/>
        <v>194800</v>
      </c>
      <c r="D871" s="87">
        <v>151749</v>
      </c>
      <c r="E871" s="88">
        <v>113117</v>
      </c>
      <c r="F871" s="32">
        <v>194800</v>
      </c>
      <c r="G871" s="32">
        <v>141977</v>
      </c>
      <c r="H871" s="33">
        <v>100743</v>
      </c>
      <c r="I871" s="37">
        <v>194800</v>
      </c>
      <c r="J871" s="35">
        <v>111323</v>
      </c>
      <c r="K871" s="36">
        <v>83438</v>
      </c>
      <c r="L871" s="29">
        <v>134776</v>
      </c>
      <c r="M871" s="29">
        <v>107259</v>
      </c>
      <c r="N871" s="30">
        <v>76992</v>
      </c>
    </row>
    <row r="872" spans="1:14" customFormat="1" x14ac:dyDescent="0.25">
      <c r="A872" s="103">
        <f>ROUND(B872/(1-'Simu - Détaillé'!$I$3),0)</f>
        <v>221591</v>
      </c>
      <c r="B872" s="93">
        <v>195000</v>
      </c>
      <c r="C872" s="96">
        <f t="shared" si="12"/>
        <v>195000</v>
      </c>
      <c r="D872" s="87">
        <v>151905</v>
      </c>
      <c r="E872" s="88">
        <v>113219</v>
      </c>
      <c r="F872" s="32">
        <v>195000</v>
      </c>
      <c r="G872" s="32">
        <v>142129</v>
      </c>
      <c r="H872" s="33">
        <v>100851</v>
      </c>
      <c r="I872" s="37">
        <v>195000</v>
      </c>
      <c r="J872" s="35">
        <v>111438</v>
      </c>
      <c r="K872" s="36">
        <v>83524</v>
      </c>
      <c r="L872" s="29">
        <v>134916</v>
      </c>
      <c r="M872" s="29">
        <v>107370</v>
      </c>
      <c r="N872" s="30">
        <v>77056</v>
      </c>
    </row>
    <row r="873" spans="1:14" customFormat="1" x14ac:dyDescent="0.25">
      <c r="A873" s="103">
        <f>ROUND(B873/(1-'Simu - Détaillé'!$I$3),0)</f>
        <v>221818</v>
      </c>
      <c r="B873" s="93">
        <v>195200</v>
      </c>
      <c r="C873" s="96">
        <f t="shared" si="12"/>
        <v>195200</v>
      </c>
      <c r="D873" s="87">
        <v>152061</v>
      </c>
      <c r="E873" s="88">
        <v>113321</v>
      </c>
      <c r="F873" s="32">
        <v>195200</v>
      </c>
      <c r="G873" s="32">
        <v>142281</v>
      </c>
      <c r="H873" s="33">
        <v>100959</v>
      </c>
      <c r="I873" s="37">
        <v>195200</v>
      </c>
      <c r="J873" s="35">
        <v>111554</v>
      </c>
      <c r="K873" s="36">
        <v>83611</v>
      </c>
      <c r="L873" s="29">
        <v>135055</v>
      </c>
      <c r="M873" s="29">
        <v>107482</v>
      </c>
      <c r="N873" s="30">
        <v>77121</v>
      </c>
    </row>
    <row r="874" spans="1:14" customFormat="1" x14ac:dyDescent="0.25">
      <c r="A874" s="103">
        <f>ROUND(B874/(1-'Simu - Détaillé'!$I$3),0)</f>
        <v>222045</v>
      </c>
      <c r="B874" s="93">
        <v>195400</v>
      </c>
      <c r="C874" s="96">
        <f t="shared" si="12"/>
        <v>195400</v>
      </c>
      <c r="D874" s="87">
        <v>152217</v>
      </c>
      <c r="E874" s="88">
        <v>113423</v>
      </c>
      <c r="F874" s="32">
        <v>195400</v>
      </c>
      <c r="G874" s="32">
        <v>142432</v>
      </c>
      <c r="H874" s="33">
        <v>101066</v>
      </c>
      <c r="I874" s="37">
        <v>195400</v>
      </c>
      <c r="J874" s="35">
        <v>111669</v>
      </c>
      <c r="K874" s="36">
        <v>83698</v>
      </c>
      <c r="L874" s="29">
        <v>135194</v>
      </c>
      <c r="M874" s="29">
        <v>107594</v>
      </c>
      <c r="N874" s="30">
        <v>77185</v>
      </c>
    </row>
    <row r="875" spans="1:14" customFormat="1" x14ac:dyDescent="0.25">
      <c r="A875" s="103">
        <f>ROUND(B875/(1-'Simu - Détaillé'!$I$3),0)</f>
        <v>222273</v>
      </c>
      <c r="B875" s="93">
        <v>195600</v>
      </c>
      <c r="C875" s="96">
        <f t="shared" si="12"/>
        <v>195600</v>
      </c>
      <c r="D875" s="87">
        <v>152372</v>
      </c>
      <c r="E875" s="88">
        <v>113524</v>
      </c>
      <c r="F875" s="32">
        <v>195600</v>
      </c>
      <c r="G875" s="32">
        <v>142585</v>
      </c>
      <c r="H875" s="33">
        <v>101175</v>
      </c>
      <c r="I875" s="37">
        <v>195600</v>
      </c>
      <c r="J875" s="35">
        <v>111785</v>
      </c>
      <c r="K875" s="36">
        <v>83785</v>
      </c>
      <c r="L875" s="29">
        <v>135333</v>
      </c>
      <c r="M875" s="29">
        <v>107705</v>
      </c>
      <c r="N875" s="30">
        <v>77249</v>
      </c>
    </row>
    <row r="876" spans="1:14" customFormat="1" x14ac:dyDescent="0.25">
      <c r="A876" s="103">
        <f>ROUND(B876/(1-'Simu - Détaillé'!$I$3),0)</f>
        <v>222500</v>
      </c>
      <c r="B876" s="93">
        <v>195800</v>
      </c>
      <c r="C876" s="96">
        <f t="shared" si="12"/>
        <v>195800</v>
      </c>
      <c r="D876" s="87">
        <v>152528</v>
      </c>
      <c r="E876" s="88">
        <v>113625</v>
      </c>
      <c r="F876" s="32">
        <v>195800</v>
      </c>
      <c r="G876" s="32">
        <v>142737</v>
      </c>
      <c r="H876" s="33">
        <v>101283</v>
      </c>
      <c r="I876" s="37">
        <v>195800</v>
      </c>
      <c r="J876" s="35">
        <v>111901</v>
      </c>
      <c r="K876" s="36">
        <v>83872</v>
      </c>
      <c r="L876" s="29">
        <v>135472</v>
      </c>
      <c r="M876" s="29">
        <v>107817</v>
      </c>
      <c r="N876" s="30">
        <v>77313</v>
      </c>
    </row>
    <row r="877" spans="1:14" customFormat="1" x14ac:dyDescent="0.25">
      <c r="A877" s="103">
        <f>ROUND(B877/(1-'Simu - Détaillé'!$I$3),0)</f>
        <v>222727</v>
      </c>
      <c r="B877" s="93">
        <v>196000</v>
      </c>
      <c r="C877" s="96">
        <f t="shared" si="12"/>
        <v>196000</v>
      </c>
      <c r="D877" s="87">
        <v>152684</v>
      </c>
      <c r="E877" s="88">
        <v>113727</v>
      </c>
      <c r="F877" s="32">
        <v>196000</v>
      </c>
      <c r="G877" s="32">
        <v>142889</v>
      </c>
      <c r="H877" s="33">
        <v>101391</v>
      </c>
      <c r="I877" s="37">
        <v>196000</v>
      </c>
      <c r="J877" s="35">
        <v>112016</v>
      </c>
      <c r="K877" s="36">
        <v>83958</v>
      </c>
      <c r="L877" s="29">
        <v>135611</v>
      </c>
      <c r="M877" s="29">
        <v>107928</v>
      </c>
      <c r="N877" s="30">
        <v>77377</v>
      </c>
    </row>
    <row r="878" spans="1:14" customFormat="1" x14ac:dyDescent="0.25">
      <c r="A878" s="103">
        <f>ROUND(B878/(1-'Simu - Détaillé'!$I$3),0)</f>
        <v>222955</v>
      </c>
      <c r="B878" s="93">
        <v>196200</v>
      </c>
      <c r="C878" s="96">
        <f t="shared" si="12"/>
        <v>196200</v>
      </c>
      <c r="D878" s="87">
        <v>152840</v>
      </c>
      <c r="E878" s="88">
        <v>113829</v>
      </c>
      <c r="F878" s="32">
        <v>196200</v>
      </c>
      <c r="G878" s="32">
        <v>143041</v>
      </c>
      <c r="H878" s="33">
        <v>101499</v>
      </c>
      <c r="I878" s="37">
        <v>196200</v>
      </c>
      <c r="J878" s="35">
        <v>112132</v>
      </c>
      <c r="K878" s="36">
        <v>84046</v>
      </c>
      <c r="L878" s="29">
        <v>135750</v>
      </c>
      <c r="M878" s="29">
        <v>108040</v>
      </c>
      <c r="N878" s="30">
        <v>77442</v>
      </c>
    </row>
    <row r="879" spans="1:14" customFormat="1" x14ac:dyDescent="0.25">
      <c r="A879" s="103">
        <f>ROUND(B879/(1-'Simu - Détaillé'!$I$3),0)</f>
        <v>223182</v>
      </c>
      <c r="B879" s="93">
        <v>196400</v>
      </c>
      <c r="C879" s="96">
        <f t="shared" si="12"/>
        <v>196400</v>
      </c>
      <c r="D879" s="87">
        <v>152996</v>
      </c>
      <c r="E879" s="88">
        <v>113931</v>
      </c>
      <c r="F879" s="32">
        <v>196400</v>
      </c>
      <c r="G879" s="32">
        <v>143194</v>
      </c>
      <c r="H879" s="33">
        <v>101607</v>
      </c>
      <c r="I879" s="37">
        <v>196400</v>
      </c>
      <c r="J879" s="35">
        <v>112248</v>
      </c>
      <c r="K879" s="36">
        <v>84133</v>
      </c>
      <c r="L879" s="29">
        <v>135889</v>
      </c>
      <c r="M879" s="29">
        <v>108151</v>
      </c>
      <c r="N879" s="30">
        <v>77505</v>
      </c>
    </row>
    <row r="880" spans="1:14" customFormat="1" x14ac:dyDescent="0.25">
      <c r="A880" s="103">
        <f>ROUND(B880/(1-'Simu - Détaillé'!$I$3),0)</f>
        <v>223409</v>
      </c>
      <c r="B880" s="93">
        <v>196600</v>
      </c>
      <c r="C880" s="96">
        <f t="shared" ref="C880:C943" si="13">B880</f>
        <v>196600</v>
      </c>
      <c r="D880" s="87">
        <v>153151</v>
      </c>
      <c r="E880" s="88">
        <v>114032</v>
      </c>
      <c r="F880" s="32">
        <v>196600</v>
      </c>
      <c r="G880" s="32">
        <v>143344</v>
      </c>
      <c r="H880" s="33">
        <v>101714</v>
      </c>
      <c r="I880" s="37">
        <v>196600</v>
      </c>
      <c r="J880" s="35">
        <v>112363</v>
      </c>
      <c r="K880" s="36">
        <v>84219</v>
      </c>
      <c r="L880" s="29">
        <v>136029</v>
      </c>
      <c r="M880" s="29">
        <v>108263</v>
      </c>
      <c r="N880" s="30">
        <v>77570</v>
      </c>
    </row>
    <row r="881" spans="1:14" customFormat="1" x14ac:dyDescent="0.25">
      <c r="A881" s="103">
        <f>ROUND(B881/(1-'Simu - Détaillé'!$I$3),0)</f>
        <v>223636</v>
      </c>
      <c r="B881" s="93">
        <v>196800</v>
      </c>
      <c r="C881" s="96">
        <f t="shared" si="13"/>
        <v>196800</v>
      </c>
      <c r="D881" s="87">
        <v>153307</v>
      </c>
      <c r="E881" s="88">
        <v>114134</v>
      </c>
      <c r="F881" s="32">
        <v>196800</v>
      </c>
      <c r="G881" s="32">
        <v>143497</v>
      </c>
      <c r="H881" s="33">
        <v>101822</v>
      </c>
      <c r="I881" s="37">
        <v>196800</v>
      </c>
      <c r="J881" s="35">
        <v>112479</v>
      </c>
      <c r="K881" s="36">
        <v>84307</v>
      </c>
      <c r="L881" s="29">
        <v>136168</v>
      </c>
      <c r="M881" s="29">
        <v>108374</v>
      </c>
      <c r="N881" s="30">
        <v>77634</v>
      </c>
    </row>
    <row r="882" spans="1:14" customFormat="1" x14ac:dyDescent="0.25">
      <c r="A882" s="103">
        <f>ROUND(B882/(1-'Simu - Détaillé'!$I$3),0)</f>
        <v>223864</v>
      </c>
      <c r="B882" s="93">
        <v>197000</v>
      </c>
      <c r="C882" s="96">
        <f t="shared" si="13"/>
        <v>197000</v>
      </c>
      <c r="D882" s="87">
        <v>153463</v>
      </c>
      <c r="E882" s="88">
        <v>114236</v>
      </c>
      <c r="F882" s="32">
        <v>197000</v>
      </c>
      <c r="G882" s="32">
        <v>143649</v>
      </c>
      <c r="H882" s="33">
        <v>101930</v>
      </c>
      <c r="I882" s="37">
        <v>197000</v>
      </c>
      <c r="J882" s="35">
        <v>112595</v>
      </c>
      <c r="K882" s="36">
        <v>84394</v>
      </c>
      <c r="L882" s="29">
        <v>136307</v>
      </c>
      <c r="M882" s="29">
        <v>108486</v>
      </c>
      <c r="N882" s="30">
        <v>77698</v>
      </c>
    </row>
    <row r="883" spans="1:14" customFormat="1" x14ac:dyDescent="0.25">
      <c r="A883" s="103">
        <f>ROUND(B883/(1-'Simu - Détaillé'!$I$3),0)</f>
        <v>224091</v>
      </c>
      <c r="B883" s="93">
        <v>197200</v>
      </c>
      <c r="C883" s="96">
        <f t="shared" si="13"/>
        <v>197200</v>
      </c>
      <c r="D883" s="87">
        <v>153619</v>
      </c>
      <c r="E883" s="88">
        <v>114338</v>
      </c>
      <c r="F883" s="32">
        <v>197200</v>
      </c>
      <c r="G883" s="32">
        <v>143801</v>
      </c>
      <c r="H883" s="33">
        <v>102038</v>
      </c>
      <c r="I883" s="37">
        <v>197200</v>
      </c>
      <c r="J883" s="35">
        <v>112710</v>
      </c>
      <c r="K883" s="36">
        <v>84480</v>
      </c>
      <c r="L883" s="29">
        <v>136446</v>
      </c>
      <c r="M883" s="29">
        <v>108598</v>
      </c>
      <c r="N883" s="30">
        <v>77763</v>
      </c>
    </row>
    <row r="884" spans="1:14" customFormat="1" x14ac:dyDescent="0.25">
      <c r="A884" s="103">
        <f>ROUND(B884/(1-'Simu - Détaillé'!$I$3),0)</f>
        <v>224318</v>
      </c>
      <c r="B884" s="93">
        <v>197400</v>
      </c>
      <c r="C884" s="96">
        <f t="shared" si="13"/>
        <v>197400</v>
      </c>
      <c r="D884" s="87">
        <v>153775</v>
      </c>
      <c r="E884" s="88">
        <v>114439</v>
      </c>
      <c r="F884" s="32">
        <v>197400</v>
      </c>
      <c r="G884" s="32">
        <v>143953</v>
      </c>
      <c r="H884" s="33">
        <v>102146</v>
      </c>
      <c r="I884" s="37">
        <v>197400</v>
      </c>
      <c r="J884" s="35">
        <v>112826</v>
      </c>
      <c r="K884" s="36">
        <v>84567</v>
      </c>
      <c r="L884" s="29">
        <v>136585</v>
      </c>
      <c r="M884" s="29">
        <v>108709</v>
      </c>
      <c r="N884" s="30">
        <v>77827</v>
      </c>
    </row>
    <row r="885" spans="1:14" customFormat="1" x14ac:dyDescent="0.25">
      <c r="A885" s="103">
        <f>ROUND(B885/(1-'Simu - Détaillé'!$I$3),0)</f>
        <v>224545</v>
      </c>
      <c r="B885" s="93">
        <v>197600</v>
      </c>
      <c r="C885" s="96">
        <f t="shared" si="13"/>
        <v>197600</v>
      </c>
      <c r="D885" s="87">
        <v>153930</v>
      </c>
      <c r="E885" s="88">
        <v>114540</v>
      </c>
      <c r="F885" s="32">
        <v>197600</v>
      </c>
      <c r="G885" s="32">
        <v>144105</v>
      </c>
      <c r="H885" s="33">
        <v>102254</v>
      </c>
      <c r="I885" s="37">
        <v>197600</v>
      </c>
      <c r="J885" s="35">
        <v>112942</v>
      </c>
      <c r="K885" s="36">
        <v>84655</v>
      </c>
      <c r="L885" s="29">
        <v>136724</v>
      </c>
      <c r="M885" s="29">
        <v>108821</v>
      </c>
      <c r="N885" s="30">
        <v>77891</v>
      </c>
    </row>
    <row r="886" spans="1:14" customFormat="1" x14ac:dyDescent="0.25">
      <c r="A886" s="103">
        <f>ROUND(B886/(1-'Simu - Détaillé'!$I$3),0)</f>
        <v>224773</v>
      </c>
      <c r="B886" s="93">
        <v>197800</v>
      </c>
      <c r="C886" s="96">
        <f t="shared" si="13"/>
        <v>197800</v>
      </c>
      <c r="D886" s="87">
        <v>154086</v>
      </c>
      <c r="E886" s="88">
        <v>114642</v>
      </c>
      <c r="F886" s="32">
        <v>197800</v>
      </c>
      <c r="G886" s="32">
        <v>144258</v>
      </c>
      <c r="H886" s="33">
        <v>102363</v>
      </c>
      <c r="I886" s="37">
        <v>197800</v>
      </c>
      <c r="J886" s="35">
        <v>113057</v>
      </c>
      <c r="K886" s="36">
        <v>84741</v>
      </c>
      <c r="L886" s="29">
        <v>136863</v>
      </c>
      <c r="M886" s="29">
        <v>108932</v>
      </c>
      <c r="N886" s="30">
        <v>77955</v>
      </c>
    </row>
    <row r="887" spans="1:14" customFormat="1" x14ac:dyDescent="0.25">
      <c r="A887" s="103">
        <f>ROUND(B887/(1-'Simu - Détaillé'!$I$3),0)</f>
        <v>225000</v>
      </c>
      <c r="B887" s="93">
        <v>198000</v>
      </c>
      <c r="C887" s="96">
        <f t="shared" si="13"/>
        <v>198000</v>
      </c>
      <c r="D887" s="87">
        <v>154242</v>
      </c>
      <c r="E887" s="88">
        <v>114744</v>
      </c>
      <c r="F887" s="32">
        <v>198000</v>
      </c>
      <c r="G887" s="32">
        <v>144409</v>
      </c>
      <c r="H887" s="33">
        <v>102470</v>
      </c>
      <c r="I887" s="37">
        <v>198000</v>
      </c>
      <c r="J887" s="35">
        <v>113173</v>
      </c>
      <c r="K887" s="36">
        <v>84828</v>
      </c>
      <c r="L887" s="29">
        <v>137002</v>
      </c>
      <c r="M887" s="29">
        <v>109044</v>
      </c>
      <c r="N887" s="30">
        <v>78019</v>
      </c>
    </row>
    <row r="888" spans="1:14" customFormat="1" x14ac:dyDescent="0.25">
      <c r="A888" s="103">
        <f>ROUND(B888/(1-'Simu - Détaillé'!$I$3),0)</f>
        <v>225227</v>
      </c>
      <c r="B888" s="93">
        <v>198200</v>
      </c>
      <c r="C888" s="96">
        <f t="shared" si="13"/>
        <v>198200</v>
      </c>
      <c r="D888" s="87">
        <v>154398</v>
      </c>
      <c r="E888" s="88">
        <v>114846</v>
      </c>
      <c r="F888" s="32">
        <v>198200</v>
      </c>
      <c r="G888" s="32">
        <v>144562</v>
      </c>
      <c r="H888" s="33">
        <v>102579</v>
      </c>
      <c r="I888" s="37">
        <v>198200</v>
      </c>
      <c r="J888" s="35">
        <v>113289</v>
      </c>
      <c r="K888" s="36">
        <v>84915</v>
      </c>
      <c r="L888" s="29">
        <v>137142</v>
      </c>
      <c r="M888" s="29">
        <v>109155</v>
      </c>
      <c r="N888" s="30">
        <v>78083</v>
      </c>
    </row>
    <row r="889" spans="1:14" customFormat="1" x14ac:dyDescent="0.25">
      <c r="A889" s="103">
        <f>ROUND(B889/(1-'Simu - Détaillé'!$I$3),0)</f>
        <v>225455</v>
      </c>
      <c r="B889" s="93">
        <v>198400</v>
      </c>
      <c r="C889" s="96">
        <f t="shared" si="13"/>
        <v>198400</v>
      </c>
      <c r="D889" s="87">
        <v>154554</v>
      </c>
      <c r="E889" s="88">
        <v>114948</v>
      </c>
      <c r="F889" s="32">
        <v>198400</v>
      </c>
      <c r="G889" s="32">
        <v>144714</v>
      </c>
      <c r="H889" s="33">
        <v>102687</v>
      </c>
      <c r="I889" s="37">
        <v>198400</v>
      </c>
      <c r="J889" s="35">
        <v>113404</v>
      </c>
      <c r="K889" s="36">
        <v>85002</v>
      </c>
      <c r="L889" s="29">
        <v>137281</v>
      </c>
      <c r="M889" s="29">
        <v>109267</v>
      </c>
      <c r="N889" s="30">
        <v>78148</v>
      </c>
    </row>
    <row r="890" spans="1:14" customFormat="1" x14ac:dyDescent="0.25">
      <c r="A890" s="103">
        <f>ROUND(B890/(1-'Simu - Détaillé'!$I$3),0)</f>
        <v>225682</v>
      </c>
      <c r="B890" s="93">
        <v>198600</v>
      </c>
      <c r="C890" s="96">
        <f t="shared" si="13"/>
        <v>198600</v>
      </c>
      <c r="D890" s="87">
        <v>154709</v>
      </c>
      <c r="E890" s="88">
        <v>115049</v>
      </c>
      <c r="F890" s="32">
        <v>198600</v>
      </c>
      <c r="G890" s="32">
        <v>144866</v>
      </c>
      <c r="H890" s="33">
        <v>102794</v>
      </c>
      <c r="I890" s="37">
        <v>198600</v>
      </c>
      <c r="J890" s="35">
        <v>113520</v>
      </c>
      <c r="K890" s="36">
        <v>85089</v>
      </c>
      <c r="L890" s="29">
        <v>137420</v>
      </c>
      <c r="M890" s="29">
        <v>109378</v>
      </c>
      <c r="N890" s="30">
        <v>78211</v>
      </c>
    </row>
    <row r="891" spans="1:14" customFormat="1" x14ac:dyDescent="0.25">
      <c r="A891" s="103">
        <f>ROUND(B891/(1-'Simu - Détaillé'!$I$3),0)</f>
        <v>225909</v>
      </c>
      <c r="B891" s="93">
        <v>198800</v>
      </c>
      <c r="C891" s="96">
        <f t="shared" si="13"/>
        <v>198800</v>
      </c>
      <c r="D891" s="87">
        <v>154865</v>
      </c>
      <c r="E891" s="88">
        <v>115151</v>
      </c>
      <c r="F891" s="32">
        <v>198800</v>
      </c>
      <c r="G891" s="32">
        <v>145018</v>
      </c>
      <c r="H891" s="33">
        <v>102902</v>
      </c>
      <c r="I891" s="37">
        <v>198800</v>
      </c>
      <c r="J891" s="35">
        <v>113636</v>
      </c>
      <c r="K891" s="36">
        <v>85176</v>
      </c>
      <c r="L891" s="29">
        <v>137559</v>
      </c>
      <c r="M891" s="29">
        <v>109490</v>
      </c>
      <c r="N891" s="30">
        <v>78276</v>
      </c>
    </row>
    <row r="892" spans="1:14" customFormat="1" x14ac:dyDescent="0.25">
      <c r="A892" s="103">
        <f>ROUND(B892/(1-'Simu - Détaillé'!$I$3),0)</f>
        <v>226136</v>
      </c>
      <c r="B892" s="93">
        <v>199000</v>
      </c>
      <c r="C892" s="96">
        <f t="shared" si="13"/>
        <v>199000</v>
      </c>
      <c r="D892" s="87">
        <v>155021</v>
      </c>
      <c r="E892" s="88">
        <v>115253</v>
      </c>
      <c r="F892" s="32">
        <v>199000</v>
      </c>
      <c r="G892" s="32">
        <v>145169</v>
      </c>
      <c r="H892" s="33">
        <v>103009</v>
      </c>
      <c r="I892" s="37">
        <v>199000</v>
      </c>
      <c r="J892" s="35">
        <v>113751</v>
      </c>
      <c r="K892" s="36">
        <v>85262</v>
      </c>
      <c r="L892" s="29">
        <v>137698</v>
      </c>
      <c r="M892" s="29">
        <v>109602</v>
      </c>
      <c r="N892" s="30">
        <v>78341</v>
      </c>
    </row>
    <row r="893" spans="1:14" customFormat="1" x14ac:dyDescent="0.25">
      <c r="A893" s="103">
        <f>ROUND(B893/(1-'Simu - Détaillé'!$I$3),0)</f>
        <v>226364</v>
      </c>
      <c r="B893" s="93">
        <v>199200</v>
      </c>
      <c r="C893" s="96">
        <f t="shared" si="13"/>
        <v>199200</v>
      </c>
      <c r="D893" s="87">
        <v>155177</v>
      </c>
      <c r="E893" s="88">
        <v>115354</v>
      </c>
      <c r="F893" s="32">
        <v>199200</v>
      </c>
      <c r="G893" s="32">
        <v>145322</v>
      </c>
      <c r="H893" s="33">
        <v>103118</v>
      </c>
      <c r="I893" s="37">
        <v>199200</v>
      </c>
      <c r="J893" s="35">
        <v>113867</v>
      </c>
      <c r="K893" s="36">
        <v>85350</v>
      </c>
      <c r="L893" s="29">
        <v>137837</v>
      </c>
      <c r="M893" s="29">
        <v>109713</v>
      </c>
      <c r="N893" s="30">
        <v>78404</v>
      </c>
    </row>
    <row r="894" spans="1:14" customFormat="1" x14ac:dyDescent="0.25">
      <c r="A894" s="103">
        <f>ROUND(B894/(1-'Simu - Détaillé'!$I$3),0)</f>
        <v>226591</v>
      </c>
      <c r="B894" s="93">
        <v>199400</v>
      </c>
      <c r="C894" s="96">
        <f t="shared" si="13"/>
        <v>199400</v>
      </c>
      <c r="D894" s="87">
        <v>155333</v>
      </c>
      <c r="E894" s="88">
        <v>115456</v>
      </c>
      <c r="F894" s="32">
        <v>199400</v>
      </c>
      <c r="G894" s="32">
        <v>145474</v>
      </c>
      <c r="H894" s="33">
        <v>103226</v>
      </c>
      <c r="I894" s="37">
        <v>199400</v>
      </c>
      <c r="J894" s="35">
        <v>113983</v>
      </c>
      <c r="K894" s="36">
        <v>85437</v>
      </c>
      <c r="L894" s="29">
        <v>137976</v>
      </c>
      <c r="M894" s="29">
        <v>109825</v>
      </c>
      <c r="N894" s="30">
        <v>78469</v>
      </c>
    </row>
    <row r="895" spans="1:14" customFormat="1" x14ac:dyDescent="0.25">
      <c r="A895" s="103">
        <f>ROUND(B895/(1-'Simu - Détaillé'!$I$3),0)</f>
        <v>226818</v>
      </c>
      <c r="B895" s="93">
        <v>199600</v>
      </c>
      <c r="C895" s="96">
        <f t="shared" si="13"/>
        <v>199600</v>
      </c>
      <c r="D895" s="87">
        <v>155488</v>
      </c>
      <c r="E895" s="88">
        <v>115557</v>
      </c>
      <c r="F895" s="32">
        <v>199600</v>
      </c>
      <c r="G895" s="32">
        <v>145626</v>
      </c>
      <c r="H895" s="33">
        <v>103334</v>
      </c>
      <c r="I895" s="37">
        <v>199600</v>
      </c>
      <c r="J895" s="35">
        <v>114098</v>
      </c>
      <c r="K895" s="36">
        <v>85523</v>
      </c>
      <c r="L895" s="29">
        <v>138115</v>
      </c>
      <c r="M895" s="29">
        <v>109936</v>
      </c>
      <c r="N895" s="30">
        <v>78533</v>
      </c>
    </row>
    <row r="896" spans="1:14" customFormat="1" x14ac:dyDescent="0.25">
      <c r="A896" s="103">
        <f>ROUND(B896/(1-'Simu - Détaillé'!$I$3),0)</f>
        <v>227045</v>
      </c>
      <c r="B896" s="93">
        <v>199800</v>
      </c>
      <c r="C896" s="96">
        <f t="shared" si="13"/>
        <v>199800</v>
      </c>
      <c r="D896" s="87">
        <v>155644</v>
      </c>
      <c r="E896" s="88">
        <v>115659</v>
      </c>
      <c r="F896" s="32">
        <v>199800</v>
      </c>
      <c r="G896" s="32">
        <v>145779</v>
      </c>
      <c r="H896" s="33">
        <v>103443</v>
      </c>
      <c r="I896" s="37">
        <v>199800</v>
      </c>
      <c r="J896" s="35">
        <v>114214</v>
      </c>
      <c r="K896" s="36">
        <v>85610</v>
      </c>
      <c r="L896" s="29">
        <v>138254</v>
      </c>
      <c r="M896" s="29">
        <v>110048</v>
      </c>
      <c r="N896" s="30">
        <v>78597</v>
      </c>
    </row>
    <row r="897" spans="1:14" customFormat="1" x14ac:dyDescent="0.25">
      <c r="A897" s="103">
        <f>ROUND(B897/(1-'Simu - Détaillé'!$I$3),0)</f>
        <v>227273</v>
      </c>
      <c r="B897" s="93">
        <v>200000</v>
      </c>
      <c r="C897" s="96">
        <f t="shared" si="13"/>
        <v>200000</v>
      </c>
      <c r="D897" s="87">
        <v>155800</v>
      </c>
      <c r="E897" s="88">
        <v>115761</v>
      </c>
      <c r="F897" s="32">
        <v>200000</v>
      </c>
      <c r="G897" s="32">
        <v>145929</v>
      </c>
      <c r="H897" s="33">
        <v>103549</v>
      </c>
      <c r="I897" s="37">
        <v>200000</v>
      </c>
      <c r="J897" s="35">
        <v>114330</v>
      </c>
      <c r="K897" s="36">
        <v>85698</v>
      </c>
      <c r="L897" s="29">
        <v>138394</v>
      </c>
      <c r="M897" s="29">
        <v>110159</v>
      </c>
      <c r="N897" s="30">
        <v>78661</v>
      </c>
    </row>
    <row r="898" spans="1:14" customFormat="1" x14ac:dyDescent="0.25">
      <c r="A898" s="103">
        <f>ROUND(B898/(1-'Simu - Détaillé'!$I$3),0)</f>
        <v>227500</v>
      </c>
      <c r="B898" s="93">
        <v>200200</v>
      </c>
      <c r="C898" s="96">
        <f t="shared" si="13"/>
        <v>200200</v>
      </c>
      <c r="D898" s="87">
        <v>155956</v>
      </c>
      <c r="E898" s="88">
        <v>115863</v>
      </c>
      <c r="F898" s="32">
        <v>200200</v>
      </c>
      <c r="G898" s="32">
        <v>146083</v>
      </c>
      <c r="H898" s="33">
        <v>103659</v>
      </c>
      <c r="I898" s="37">
        <v>200200</v>
      </c>
      <c r="J898" s="35">
        <v>114445</v>
      </c>
      <c r="K898" s="36">
        <v>85784</v>
      </c>
      <c r="L898" s="29">
        <v>138533</v>
      </c>
      <c r="M898" s="29">
        <v>110271</v>
      </c>
      <c r="N898" s="30">
        <v>78725</v>
      </c>
    </row>
    <row r="899" spans="1:14" customFormat="1" x14ac:dyDescent="0.25">
      <c r="A899" s="103">
        <f>ROUND(B899/(1-'Simu - Détaillé'!$I$3),0)</f>
        <v>227727</v>
      </c>
      <c r="B899" s="93">
        <v>200400</v>
      </c>
      <c r="C899" s="96">
        <f t="shared" si="13"/>
        <v>200400</v>
      </c>
      <c r="D899" s="87">
        <v>156112</v>
      </c>
      <c r="E899" s="88">
        <v>115965</v>
      </c>
      <c r="F899" s="32">
        <v>200400</v>
      </c>
      <c r="G899" s="32">
        <v>146234</v>
      </c>
      <c r="H899" s="33">
        <v>103766</v>
      </c>
      <c r="I899" s="37">
        <v>200400</v>
      </c>
      <c r="J899" s="35">
        <v>114561</v>
      </c>
      <c r="K899" s="36">
        <v>85871</v>
      </c>
      <c r="L899" s="29">
        <v>138672</v>
      </c>
      <c r="M899" s="29">
        <v>110382</v>
      </c>
      <c r="N899" s="30">
        <v>78789</v>
      </c>
    </row>
    <row r="900" spans="1:14" customFormat="1" x14ac:dyDescent="0.25">
      <c r="A900" s="103">
        <f>ROUND(B900/(1-'Simu - Détaillé'!$I$3),0)</f>
        <v>227955</v>
      </c>
      <c r="B900" s="93">
        <v>200600</v>
      </c>
      <c r="C900" s="96">
        <f t="shared" si="13"/>
        <v>200600</v>
      </c>
      <c r="D900" s="87">
        <v>156267</v>
      </c>
      <c r="E900" s="88">
        <v>116066</v>
      </c>
      <c r="F900" s="32">
        <v>200600</v>
      </c>
      <c r="G900" s="32">
        <v>146386</v>
      </c>
      <c r="H900" s="33">
        <v>103874</v>
      </c>
      <c r="I900" s="37">
        <v>200600</v>
      </c>
      <c r="J900" s="35">
        <v>114677</v>
      </c>
      <c r="K900" s="36">
        <v>85958</v>
      </c>
      <c r="L900" s="29">
        <v>138811</v>
      </c>
      <c r="M900" s="29">
        <v>110494</v>
      </c>
      <c r="N900" s="30">
        <v>78854</v>
      </c>
    </row>
    <row r="901" spans="1:14" customFormat="1" x14ac:dyDescent="0.25">
      <c r="A901" s="103">
        <f>ROUND(B901/(1-'Simu - Détaillé'!$I$3),0)</f>
        <v>228182</v>
      </c>
      <c r="B901" s="93">
        <v>200800</v>
      </c>
      <c r="C901" s="96">
        <f t="shared" si="13"/>
        <v>200800</v>
      </c>
      <c r="D901" s="87">
        <v>156423</v>
      </c>
      <c r="E901" s="88">
        <v>116167</v>
      </c>
      <c r="F901" s="32">
        <v>200800</v>
      </c>
      <c r="G901" s="32">
        <v>146538</v>
      </c>
      <c r="H901" s="33">
        <v>103981</v>
      </c>
      <c r="I901" s="37">
        <v>200800</v>
      </c>
      <c r="J901" s="35">
        <v>114792</v>
      </c>
      <c r="K901" s="36">
        <v>86045</v>
      </c>
      <c r="L901" s="29">
        <v>138950</v>
      </c>
      <c r="M901" s="29">
        <v>110605</v>
      </c>
      <c r="N901" s="30">
        <v>78917</v>
      </c>
    </row>
    <row r="902" spans="1:14" customFormat="1" x14ac:dyDescent="0.25">
      <c r="A902" s="103">
        <f>ROUND(B902/(1-'Simu - Détaillé'!$I$3),0)</f>
        <v>228409</v>
      </c>
      <c r="B902" s="93">
        <v>201000</v>
      </c>
      <c r="C902" s="96">
        <f t="shared" si="13"/>
        <v>201000</v>
      </c>
      <c r="D902" s="87">
        <v>156579</v>
      </c>
      <c r="E902" s="88">
        <v>116269</v>
      </c>
      <c r="F902" s="32">
        <v>201000</v>
      </c>
      <c r="G902" s="32">
        <v>146690</v>
      </c>
      <c r="H902" s="33">
        <v>104089</v>
      </c>
      <c r="I902" s="37">
        <v>201000</v>
      </c>
      <c r="J902" s="35">
        <v>114908</v>
      </c>
      <c r="K902" s="36">
        <v>86132</v>
      </c>
      <c r="L902" s="29">
        <v>139089</v>
      </c>
      <c r="M902" s="29">
        <v>110717</v>
      </c>
      <c r="N902" s="30">
        <v>78982</v>
      </c>
    </row>
    <row r="903" spans="1:14" customFormat="1" x14ac:dyDescent="0.25">
      <c r="A903" s="103">
        <f>ROUND(B903/(1-'Simu - Détaillé'!$I$3),0)</f>
        <v>228636</v>
      </c>
      <c r="B903" s="93">
        <v>201200</v>
      </c>
      <c r="C903" s="96">
        <f t="shared" si="13"/>
        <v>201200</v>
      </c>
      <c r="D903" s="87">
        <v>156735</v>
      </c>
      <c r="E903" s="88">
        <v>116371</v>
      </c>
      <c r="F903" s="32">
        <v>201200</v>
      </c>
      <c r="G903" s="32">
        <v>146843</v>
      </c>
      <c r="H903" s="33">
        <v>104198</v>
      </c>
      <c r="I903" s="37">
        <v>201200</v>
      </c>
      <c r="J903" s="35">
        <v>115024</v>
      </c>
      <c r="K903" s="36">
        <v>86219</v>
      </c>
      <c r="L903" s="29">
        <v>139228</v>
      </c>
      <c r="M903" s="29">
        <v>110829</v>
      </c>
      <c r="N903" s="30">
        <v>79047</v>
      </c>
    </row>
    <row r="904" spans="1:14" customFormat="1" x14ac:dyDescent="0.25">
      <c r="A904" s="103">
        <f>ROUND(B904/(1-'Simu - Détaillé'!$I$3),0)</f>
        <v>228864</v>
      </c>
      <c r="B904" s="93">
        <v>201400</v>
      </c>
      <c r="C904" s="96">
        <f t="shared" si="13"/>
        <v>201400</v>
      </c>
      <c r="D904" s="87">
        <v>156891</v>
      </c>
      <c r="E904" s="88">
        <v>116473</v>
      </c>
      <c r="F904" s="32">
        <v>201400</v>
      </c>
      <c r="G904" s="32">
        <v>146994</v>
      </c>
      <c r="H904" s="33">
        <v>104305</v>
      </c>
      <c r="I904" s="37">
        <v>201400</v>
      </c>
      <c r="J904" s="35">
        <v>115139</v>
      </c>
      <c r="K904" s="36">
        <v>86305</v>
      </c>
      <c r="L904" s="29">
        <v>139367</v>
      </c>
      <c r="M904" s="29">
        <v>110940</v>
      </c>
      <c r="N904" s="30">
        <v>79110</v>
      </c>
    </row>
    <row r="905" spans="1:14" customFormat="1" x14ac:dyDescent="0.25">
      <c r="A905" s="103">
        <f>ROUND(B905/(1-'Simu - Détaillé'!$I$3),0)</f>
        <v>229091</v>
      </c>
      <c r="B905" s="93">
        <v>201600</v>
      </c>
      <c r="C905" s="96">
        <f t="shared" si="13"/>
        <v>201600</v>
      </c>
      <c r="D905" s="87">
        <v>157046</v>
      </c>
      <c r="E905" s="88">
        <v>116574</v>
      </c>
      <c r="F905" s="32">
        <v>201600</v>
      </c>
      <c r="G905" s="32">
        <v>147147</v>
      </c>
      <c r="H905" s="33">
        <v>104414</v>
      </c>
      <c r="I905" s="37">
        <v>201600</v>
      </c>
      <c r="J905" s="35">
        <v>115255</v>
      </c>
      <c r="K905" s="36">
        <v>86393</v>
      </c>
      <c r="L905" s="29">
        <v>139507</v>
      </c>
      <c r="M905" s="29">
        <v>111052</v>
      </c>
      <c r="N905" s="30">
        <v>79175</v>
      </c>
    </row>
    <row r="906" spans="1:14" customFormat="1" x14ac:dyDescent="0.25">
      <c r="A906" s="103">
        <f>ROUND(B906/(1-'Simu - Détaillé'!$I$3),0)</f>
        <v>229318</v>
      </c>
      <c r="B906" s="93">
        <v>201800</v>
      </c>
      <c r="C906" s="96">
        <f t="shared" si="13"/>
        <v>201800</v>
      </c>
      <c r="D906" s="87">
        <v>157202</v>
      </c>
      <c r="E906" s="88">
        <v>116676</v>
      </c>
      <c r="F906" s="32">
        <v>201800</v>
      </c>
      <c r="G906" s="32">
        <v>147299</v>
      </c>
      <c r="H906" s="33">
        <v>104522</v>
      </c>
      <c r="I906" s="37">
        <v>201800</v>
      </c>
      <c r="J906" s="35">
        <v>115371</v>
      </c>
      <c r="K906" s="36">
        <v>86480</v>
      </c>
      <c r="L906" s="29">
        <v>139646</v>
      </c>
      <c r="M906" s="29">
        <v>111163</v>
      </c>
      <c r="N906" s="30">
        <v>79239</v>
      </c>
    </row>
    <row r="907" spans="1:14" customFormat="1" x14ac:dyDescent="0.25">
      <c r="A907" s="103">
        <f>ROUND(B907/(1-'Simu - Détaillé'!$I$3),0)</f>
        <v>229545</v>
      </c>
      <c r="B907" s="93">
        <v>202000</v>
      </c>
      <c r="C907" s="96">
        <f t="shared" si="13"/>
        <v>202000</v>
      </c>
      <c r="D907" s="87">
        <v>157358</v>
      </c>
      <c r="E907" s="88">
        <v>116778</v>
      </c>
      <c r="F907" s="32">
        <v>202000</v>
      </c>
      <c r="G907" s="32">
        <v>147451</v>
      </c>
      <c r="H907" s="33">
        <v>104630</v>
      </c>
      <c r="I907" s="37">
        <v>202000</v>
      </c>
      <c r="J907" s="35">
        <v>115486</v>
      </c>
      <c r="K907" s="36">
        <v>86566</v>
      </c>
      <c r="L907" s="29">
        <v>139785</v>
      </c>
      <c r="M907" s="29">
        <v>111275</v>
      </c>
      <c r="N907" s="30">
        <v>79303</v>
      </c>
    </row>
    <row r="908" spans="1:14" customFormat="1" x14ac:dyDescent="0.25">
      <c r="A908" s="103">
        <f>ROUND(B908/(1-'Simu - Détaillé'!$I$3),0)</f>
        <v>229773</v>
      </c>
      <c r="B908" s="93">
        <v>202200</v>
      </c>
      <c r="C908" s="96">
        <f t="shared" si="13"/>
        <v>202200</v>
      </c>
      <c r="D908" s="87">
        <v>157514</v>
      </c>
      <c r="E908" s="88">
        <v>116880</v>
      </c>
      <c r="F908" s="32">
        <v>202200</v>
      </c>
      <c r="G908" s="32">
        <v>147603</v>
      </c>
      <c r="H908" s="33">
        <v>104738</v>
      </c>
      <c r="I908" s="37">
        <v>202200</v>
      </c>
      <c r="J908" s="35">
        <v>115602</v>
      </c>
      <c r="K908" s="36">
        <v>86653</v>
      </c>
      <c r="L908" s="29">
        <v>139924</v>
      </c>
      <c r="M908" s="29">
        <v>111386</v>
      </c>
      <c r="N908" s="30">
        <v>79367</v>
      </c>
    </row>
    <row r="909" spans="1:14" customFormat="1" x14ac:dyDescent="0.25">
      <c r="A909" s="103">
        <f>ROUND(B909/(1-'Simu - Détaillé'!$I$3),0)</f>
        <v>230000</v>
      </c>
      <c r="B909" s="93">
        <v>202400</v>
      </c>
      <c r="C909" s="96">
        <f t="shared" si="13"/>
        <v>202400</v>
      </c>
      <c r="D909" s="87">
        <v>157670</v>
      </c>
      <c r="E909" s="88">
        <v>116981</v>
      </c>
      <c r="F909" s="32">
        <v>202400</v>
      </c>
      <c r="G909" s="32">
        <v>147755</v>
      </c>
      <c r="H909" s="33">
        <v>104846</v>
      </c>
      <c r="I909" s="37">
        <v>202400</v>
      </c>
      <c r="J909" s="35">
        <v>115718</v>
      </c>
      <c r="K909" s="36">
        <v>86741</v>
      </c>
      <c r="L909" s="29">
        <v>140063</v>
      </c>
      <c r="M909" s="29">
        <v>111498</v>
      </c>
      <c r="N909" s="30">
        <v>79432</v>
      </c>
    </row>
    <row r="910" spans="1:14" customFormat="1" x14ac:dyDescent="0.25">
      <c r="A910" s="103">
        <f>ROUND(B910/(1-'Simu - Détaillé'!$I$3),0)</f>
        <v>230227</v>
      </c>
      <c r="B910" s="93">
        <v>202600</v>
      </c>
      <c r="C910" s="96">
        <f t="shared" si="13"/>
        <v>202600</v>
      </c>
      <c r="D910" s="87">
        <v>157825</v>
      </c>
      <c r="E910" s="88">
        <v>117082</v>
      </c>
      <c r="F910" s="32">
        <v>202600</v>
      </c>
      <c r="G910" s="32">
        <v>147907</v>
      </c>
      <c r="H910" s="33">
        <v>104954</v>
      </c>
      <c r="I910" s="37">
        <v>202600</v>
      </c>
      <c r="J910" s="35">
        <v>115833</v>
      </c>
      <c r="K910" s="36">
        <v>86827</v>
      </c>
      <c r="L910" s="29">
        <v>140202</v>
      </c>
      <c r="M910" s="29">
        <v>111609</v>
      </c>
      <c r="N910" s="30">
        <v>79495</v>
      </c>
    </row>
    <row r="911" spans="1:14" customFormat="1" x14ac:dyDescent="0.25">
      <c r="A911" s="103">
        <f>ROUND(B911/(1-'Simu - Détaillé'!$I$3),0)</f>
        <v>230455</v>
      </c>
      <c r="B911" s="93">
        <v>202800</v>
      </c>
      <c r="C911" s="96">
        <f t="shared" si="13"/>
        <v>202800</v>
      </c>
      <c r="D911" s="87">
        <v>157981</v>
      </c>
      <c r="E911" s="88">
        <v>117184</v>
      </c>
      <c r="F911" s="32">
        <v>202800</v>
      </c>
      <c r="G911" s="32">
        <v>148060</v>
      </c>
      <c r="H911" s="33">
        <v>105062</v>
      </c>
      <c r="I911" s="37">
        <v>202800</v>
      </c>
      <c r="J911" s="35">
        <v>115949</v>
      </c>
      <c r="K911" s="36">
        <v>86914</v>
      </c>
      <c r="L911" s="29">
        <v>140341</v>
      </c>
      <c r="M911" s="29">
        <v>111721</v>
      </c>
      <c r="N911" s="30">
        <v>79560</v>
      </c>
    </row>
    <row r="912" spans="1:14" customFormat="1" x14ac:dyDescent="0.25">
      <c r="A912" s="103">
        <f>ROUND(B912/(1-'Simu - Détaillé'!$I$3),0)</f>
        <v>230682</v>
      </c>
      <c r="B912" s="93">
        <v>203000</v>
      </c>
      <c r="C912" s="96">
        <f t="shared" si="13"/>
        <v>203000</v>
      </c>
      <c r="D912" s="87">
        <v>158137</v>
      </c>
      <c r="E912" s="88">
        <v>117286</v>
      </c>
      <c r="F912" s="32">
        <v>203000</v>
      </c>
      <c r="G912" s="32">
        <v>148211</v>
      </c>
      <c r="H912" s="33">
        <v>105169</v>
      </c>
      <c r="I912" s="37">
        <v>203000</v>
      </c>
      <c r="J912" s="35">
        <v>116065</v>
      </c>
      <c r="K912" s="36">
        <v>87001</v>
      </c>
      <c r="L912" s="29">
        <v>140480</v>
      </c>
      <c r="M912" s="29">
        <v>111833</v>
      </c>
      <c r="N912" s="30">
        <v>79624</v>
      </c>
    </row>
    <row r="913" spans="1:14" customFormat="1" x14ac:dyDescent="0.25">
      <c r="A913" s="103">
        <f>ROUND(B913/(1-'Simu - Détaillé'!$I$3),0)</f>
        <v>230909</v>
      </c>
      <c r="B913" s="93">
        <v>203200</v>
      </c>
      <c r="C913" s="96">
        <f t="shared" si="13"/>
        <v>203200</v>
      </c>
      <c r="D913" s="87">
        <v>158293</v>
      </c>
      <c r="E913" s="88">
        <v>117388</v>
      </c>
      <c r="F913" s="32">
        <v>203200</v>
      </c>
      <c r="G913" s="32">
        <v>148364</v>
      </c>
      <c r="H913" s="33">
        <v>105278</v>
      </c>
      <c r="I913" s="37">
        <v>203200</v>
      </c>
      <c r="J913" s="35">
        <v>116180</v>
      </c>
      <c r="K913" s="36">
        <v>87088</v>
      </c>
      <c r="L913" s="29">
        <v>140619</v>
      </c>
      <c r="M913" s="29">
        <v>111944</v>
      </c>
      <c r="N913" s="30">
        <v>79688</v>
      </c>
    </row>
    <row r="914" spans="1:14" customFormat="1" x14ac:dyDescent="0.25">
      <c r="A914" s="103">
        <f>ROUND(B914/(1-'Simu - Détaillé'!$I$3),0)</f>
        <v>231136</v>
      </c>
      <c r="B914" s="93">
        <v>203400</v>
      </c>
      <c r="C914" s="96">
        <f t="shared" si="13"/>
        <v>203400</v>
      </c>
      <c r="D914" s="87">
        <v>158449</v>
      </c>
      <c r="E914" s="88">
        <v>117490</v>
      </c>
      <c r="F914" s="32">
        <v>203400</v>
      </c>
      <c r="G914" s="32">
        <v>148516</v>
      </c>
      <c r="H914" s="33">
        <v>105386</v>
      </c>
      <c r="I914" s="37">
        <v>203400</v>
      </c>
      <c r="J914" s="35">
        <v>116296</v>
      </c>
      <c r="K914" s="36">
        <v>87175</v>
      </c>
      <c r="L914" s="29">
        <v>140759</v>
      </c>
      <c r="M914" s="29">
        <v>112056</v>
      </c>
      <c r="N914" s="30">
        <v>79753</v>
      </c>
    </row>
    <row r="915" spans="1:14" customFormat="1" x14ac:dyDescent="0.25">
      <c r="A915" s="103">
        <f>ROUND(B915/(1-'Simu - Détaillé'!$I$3),0)</f>
        <v>231364</v>
      </c>
      <c r="B915" s="93">
        <v>203600</v>
      </c>
      <c r="C915" s="96">
        <f t="shared" si="13"/>
        <v>203600</v>
      </c>
      <c r="D915" s="87">
        <v>158604</v>
      </c>
      <c r="E915" s="88">
        <v>117591</v>
      </c>
      <c r="F915" s="32">
        <v>203600</v>
      </c>
      <c r="G915" s="32">
        <v>148667</v>
      </c>
      <c r="H915" s="33">
        <v>105493</v>
      </c>
      <c r="I915" s="37">
        <v>203600</v>
      </c>
      <c r="J915" s="35">
        <v>116412</v>
      </c>
      <c r="K915" s="36">
        <v>87262</v>
      </c>
      <c r="L915" s="29">
        <v>140898</v>
      </c>
      <c r="M915" s="29">
        <v>112167</v>
      </c>
      <c r="N915" s="30">
        <v>79816</v>
      </c>
    </row>
    <row r="916" spans="1:14" customFormat="1" x14ac:dyDescent="0.25">
      <c r="A916" s="103">
        <f>ROUND(B916/(1-'Simu - Détaillé'!$I$3),0)</f>
        <v>231591</v>
      </c>
      <c r="B916" s="93">
        <v>203800</v>
      </c>
      <c r="C916" s="96">
        <f t="shared" si="13"/>
        <v>203800</v>
      </c>
      <c r="D916" s="87">
        <v>158760</v>
      </c>
      <c r="E916" s="88">
        <v>117693</v>
      </c>
      <c r="F916" s="32">
        <v>203800</v>
      </c>
      <c r="G916" s="32">
        <v>148820</v>
      </c>
      <c r="H916" s="33">
        <v>105602</v>
      </c>
      <c r="I916" s="37">
        <v>203800</v>
      </c>
      <c r="J916" s="35">
        <v>116527</v>
      </c>
      <c r="K916" s="36">
        <v>87348</v>
      </c>
      <c r="L916" s="29">
        <v>141037</v>
      </c>
      <c r="M916" s="29">
        <v>112279</v>
      </c>
      <c r="N916" s="30">
        <v>79881</v>
      </c>
    </row>
    <row r="917" spans="1:14" customFormat="1" x14ac:dyDescent="0.25">
      <c r="A917" s="103">
        <f>ROUND(B917/(1-'Simu - Détaillé'!$I$3),0)</f>
        <v>231818</v>
      </c>
      <c r="B917" s="93">
        <v>204000</v>
      </c>
      <c r="C917" s="96">
        <f t="shared" si="13"/>
        <v>204000</v>
      </c>
      <c r="D917" s="87">
        <v>158916</v>
      </c>
      <c r="E917" s="88">
        <v>117795</v>
      </c>
      <c r="F917" s="32">
        <v>204000</v>
      </c>
      <c r="G917" s="32">
        <v>148971</v>
      </c>
      <c r="H917" s="33">
        <v>105709</v>
      </c>
      <c r="I917" s="37">
        <v>204000</v>
      </c>
      <c r="J917" s="35">
        <v>116643</v>
      </c>
      <c r="K917" s="36">
        <v>87436</v>
      </c>
      <c r="L917" s="29">
        <v>141176</v>
      </c>
      <c r="M917" s="29">
        <v>112390</v>
      </c>
      <c r="N917" s="30">
        <v>79945</v>
      </c>
    </row>
    <row r="918" spans="1:14" customFormat="1" x14ac:dyDescent="0.25">
      <c r="A918" s="103">
        <f>ROUND(B918/(1-'Simu - Détaillé'!$I$3),0)</f>
        <v>232045</v>
      </c>
      <c r="B918" s="93">
        <v>204200</v>
      </c>
      <c r="C918" s="96">
        <f t="shared" si="13"/>
        <v>204200</v>
      </c>
      <c r="D918" s="87">
        <v>159072</v>
      </c>
      <c r="E918" s="88">
        <v>117896</v>
      </c>
      <c r="F918" s="32">
        <v>204200</v>
      </c>
      <c r="G918" s="32">
        <v>149123</v>
      </c>
      <c r="H918" s="33">
        <v>105817</v>
      </c>
      <c r="I918" s="37">
        <v>204200</v>
      </c>
      <c r="J918" s="35">
        <v>116758</v>
      </c>
      <c r="K918" s="36">
        <v>87522</v>
      </c>
      <c r="L918" s="29">
        <v>141315</v>
      </c>
      <c r="M918" s="29">
        <v>112502</v>
      </c>
      <c r="N918" s="30">
        <v>80009</v>
      </c>
    </row>
    <row r="919" spans="1:14" customFormat="1" x14ac:dyDescent="0.25">
      <c r="A919" s="103">
        <f>ROUND(B919/(1-'Simu - Détaillé'!$I$3),0)</f>
        <v>232273</v>
      </c>
      <c r="B919" s="93">
        <v>204400</v>
      </c>
      <c r="C919" s="96">
        <f t="shared" si="13"/>
        <v>204400</v>
      </c>
      <c r="D919" s="87">
        <v>159228</v>
      </c>
      <c r="E919" s="88">
        <v>117998</v>
      </c>
      <c r="F919" s="32">
        <v>204400</v>
      </c>
      <c r="G919" s="32">
        <v>149276</v>
      </c>
      <c r="H919" s="33">
        <v>105926</v>
      </c>
      <c r="I919" s="37">
        <v>204400</v>
      </c>
      <c r="J919" s="35">
        <v>116874</v>
      </c>
      <c r="K919" s="36">
        <v>87609</v>
      </c>
      <c r="L919" s="29">
        <v>141454</v>
      </c>
      <c r="M919" s="29">
        <v>112613</v>
      </c>
      <c r="N919" s="30">
        <v>80073</v>
      </c>
    </row>
    <row r="920" spans="1:14" customFormat="1" x14ac:dyDescent="0.25">
      <c r="A920" s="103">
        <f>ROUND(B920/(1-'Simu - Détaillé'!$I$3),0)</f>
        <v>232500</v>
      </c>
      <c r="B920" s="93">
        <v>204600</v>
      </c>
      <c r="C920" s="96">
        <f t="shared" si="13"/>
        <v>204600</v>
      </c>
      <c r="D920" s="87">
        <v>159383</v>
      </c>
      <c r="E920" s="88">
        <v>118099</v>
      </c>
      <c r="F920" s="32">
        <v>204600</v>
      </c>
      <c r="G920" s="32">
        <v>149428</v>
      </c>
      <c r="H920" s="33">
        <v>106033</v>
      </c>
      <c r="I920" s="37">
        <v>204600</v>
      </c>
      <c r="J920" s="35">
        <v>116990</v>
      </c>
      <c r="K920" s="36">
        <v>87696</v>
      </c>
      <c r="L920" s="29">
        <v>141593</v>
      </c>
      <c r="M920" s="29">
        <v>112725</v>
      </c>
      <c r="N920" s="30">
        <v>80138</v>
      </c>
    </row>
    <row r="921" spans="1:14" customFormat="1" x14ac:dyDescent="0.25">
      <c r="A921" s="103">
        <f>ROUND(B921/(1-'Simu - Détaillé'!$I$3),0)</f>
        <v>232727</v>
      </c>
      <c r="B921" s="93">
        <v>204800</v>
      </c>
      <c r="C921" s="96">
        <f t="shared" si="13"/>
        <v>204800</v>
      </c>
      <c r="D921" s="87">
        <v>159539</v>
      </c>
      <c r="E921" s="88">
        <v>118201</v>
      </c>
      <c r="F921" s="32">
        <v>204800</v>
      </c>
      <c r="G921" s="32">
        <v>149580</v>
      </c>
      <c r="H921" s="33">
        <v>106141</v>
      </c>
      <c r="I921" s="37">
        <v>204800</v>
      </c>
      <c r="J921" s="35">
        <v>117105</v>
      </c>
      <c r="K921" s="36">
        <v>87783</v>
      </c>
      <c r="L921" s="29">
        <v>141732</v>
      </c>
      <c r="M921" s="29">
        <v>112837</v>
      </c>
      <c r="N921" s="30">
        <v>80202</v>
      </c>
    </row>
    <row r="922" spans="1:14" customFormat="1" x14ac:dyDescent="0.25">
      <c r="A922" s="103">
        <f>ROUND(B922/(1-'Simu - Détaillé'!$I$3),0)</f>
        <v>232955</v>
      </c>
      <c r="B922" s="93">
        <v>205000</v>
      </c>
      <c r="C922" s="96">
        <f t="shared" si="13"/>
        <v>205000</v>
      </c>
      <c r="D922" s="87">
        <v>159695</v>
      </c>
      <c r="E922" s="88">
        <v>118303</v>
      </c>
      <c r="F922" s="32">
        <v>205000</v>
      </c>
      <c r="G922" s="32">
        <v>149731</v>
      </c>
      <c r="H922" s="33">
        <v>106248</v>
      </c>
      <c r="I922" s="37">
        <v>205000</v>
      </c>
      <c r="J922" s="35">
        <v>117221</v>
      </c>
      <c r="K922" s="36">
        <v>87870</v>
      </c>
      <c r="L922" s="29">
        <v>141872</v>
      </c>
      <c r="M922" s="29">
        <v>112948</v>
      </c>
      <c r="N922" s="30">
        <v>80266</v>
      </c>
    </row>
    <row r="923" spans="1:14" customFormat="1" x14ac:dyDescent="0.25">
      <c r="A923" s="103">
        <f>ROUND(B923/(1-'Simu - Détaillé'!$I$3),0)</f>
        <v>233182</v>
      </c>
      <c r="B923" s="93">
        <v>205200</v>
      </c>
      <c r="C923" s="96">
        <f t="shared" si="13"/>
        <v>205200</v>
      </c>
      <c r="D923" s="87">
        <v>159851</v>
      </c>
      <c r="E923" s="88">
        <v>118405</v>
      </c>
      <c r="F923" s="32">
        <v>205200</v>
      </c>
      <c r="G923" s="32">
        <v>149884</v>
      </c>
      <c r="H923" s="33">
        <v>106357</v>
      </c>
      <c r="I923" s="37">
        <v>205200</v>
      </c>
      <c r="J923" s="35">
        <v>117337</v>
      </c>
      <c r="K923" s="36">
        <v>87957</v>
      </c>
      <c r="L923" s="29">
        <v>142011</v>
      </c>
      <c r="M923" s="29">
        <v>113060</v>
      </c>
      <c r="N923" s="30">
        <v>80330</v>
      </c>
    </row>
    <row r="924" spans="1:14" customFormat="1" x14ac:dyDescent="0.25">
      <c r="A924" s="103">
        <f>ROUND(B924/(1-'Simu - Détaillé'!$I$3),0)</f>
        <v>233409</v>
      </c>
      <c r="B924" s="93">
        <v>205400</v>
      </c>
      <c r="C924" s="96">
        <f t="shared" si="13"/>
        <v>205400</v>
      </c>
      <c r="D924" s="87">
        <v>160007</v>
      </c>
      <c r="E924" s="88">
        <v>118507</v>
      </c>
      <c r="F924" s="32">
        <v>205400</v>
      </c>
      <c r="G924" s="32">
        <v>150036</v>
      </c>
      <c r="H924" s="33">
        <v>106465</v>
      </c>
      <c r="I924" s="37">
        <v>205400</v>
      </c>
      <c r="J924" s="35">
        <v>117452</v>
      </c>
      <c r="K924" s="36">
        <v>88043</v>
      </c>
      <c r="L924" s="29">
        <v>142150</v>
      </c>
      <c r="M924" s="29">
        <v>113171</v>
      </c>
      <c r="N924" s="30">
        <v>80394</v>
      </c>
    </row>
    <row r="925" spans="1:14" customFormat="1" x14ac:dyDescent="0.25">
      <c r="A925" s="103">
        <f>ROUND(B925/(1-'Simu - Détaillé'!$I$3),0)</f>
        <v>233636</v>
      </c>
      <c r="B925" s="93">
        <v>205600</v>
      </c>
      <c r="C925" s="96">
        <f t="shared" si="13"/>
        <v>205600</v>
      </c>
      <c r="D925" s="87">
        <v>160162</v>
      </c>
      <c r="E925" s="88">
        <v>118608</v>
      </c>
      <c r="F925" s="32">
        <v>205600</v>
      </c>
      <c r="G925" s="32">
        <v>150188</v>
      </c>
      <c r="H925" s="33">
        <v>106573</v>
      </c>
      <c r="I925" s="37">
        <v>205600</v>
      </c>
      <c r="J925" s="35">
        <v>117568</v>
      </c>
      <c r="K925" s="36">
        <v>88131</v>
      </c>
      <c r="L925" s="29">
        <v>142289</v>
      </c>
      <c r="M925" s="29">
        <v>113283</v>
      </c>
      <c r="N925" s="30">
        <v>80459</v>
      </c>
    </row>
    <row r="926" spans="1:14" customFormat="1" x14ac:dyDescent="0.25">
      <c r="A926" s="103">
        <f>ROUND(B926/(1-'Simu - Détaillé'!$I$3),0)</f>
        <v>233864</v>
      </c>
      <c r="B926" s="93">
        <v>205800</v>
      </c>
      <c r="C926" s="96">
        <f t="shared" si="13"/>
        <v>205800</v>
      </c>
      <c r="D926" s="87">
        <v>160318</v>
      </c>
      <c r="E926" s="88">
        <v>118709</v>
      </c>
      <c r="F926" s="32">
        <v>205800</v>
      </c>
      <c r="G926" s="32">
        <v>150341</v>
      </c>
      <c r="H926" s="33">
        <v>106682</v>
      </c>
      <c r="I926" s="37">
        <v>205800</v>
      </c>
      <c r="J926" s="35">
        <v>117684</v>
      </c>
      <c r="K926" s="36">
        <v>88218</v>
      </c>
      <c r="L926" s="29">
        <v>142428</v>
      </c>
      <c r="M926" s="29">
        <v>113394</v>
      </c>
      <c r="N926" s="30">
        <v>80522</v>
      </c>
    </row>
    <row r="927" spans="1:14" customFormat="1" x14ac:dyDescent="0.25">
      <c r="A927" s="103">
        <f>ROUND(B927/(1-'Simu - Détaillé'!$I$3),0)</f>
        <v>234091</v>
      </c>
      <c r="B927" s="93">
        <v>206000</v>
      </c>
      <c r="C927" s="96">
        <f t="shared" si="13"/>
        <v>206000</v>
      </c>
      <c r="D927" s="87">
        <v>160474</v>
      </c>
      <c r="E927" s="88">
        <v>118811</v>
      </c>
      <c r="F927" s="32">
        <v>206000</v>
      </c>
      <c r="G927" s="32">
        <v>150491</v>
      </c>
      <c r="H927" s="33">
        <v>106788</v>
      </c>
      <c r="I927" s="37">
        <v>206000</v>
      </c>
      <c r="J927" s="35">
        <v>117799</v>
      </c>
      <c r="K927" s="36">
        <v>88304</v>
      </c>
      <c r="L927" s="29">
        <v>142567</v>
      </c>
      <c r="M927" s="29">
        <v>113506</v>
      </c>
      <c r="N927" s="30">
        <v>80587</v>
      </c>
    </row>
    <row r="928" spans="1:14" customFormat="1" x14ac:dyDescent="0.25">
      <c r="A928" s="103">
        <f>ROUND(B928/(1-'Simu - Détaillé'!$I$3),0)</f>
        <v>234318</v>
      </c>
      <c r="B928" s="93">
        <v>206200</v>
      </c>
      <c r="C928" s="96">
        <f t="shared" si="13"/>
        <v>206200</v>
      </c>
      <c r="D928" s="87">
        <v>160630</v>
      </c>
      <c r="E928" s="88">
        <v>118913</v>
      </c>
      <c r="F928" s="32">
        <v>206200</v>
      </c>
      <c r="G928" s="32">
        <v>150646</v>
      </c>
      <c r="H928" s="33">
        <v>106898</v>
      </c>
      <c r="I928" s="37">
        <v>206200</v>
      </c>
      <c r="J928" s="35">
        <v>117915</v>
      </c>
      <c r="K928" s="36">
        <v>88392</v>
      </c>
      <c r="L928" s="29">
        <v>142706</v>
      </c>
      <c r="M928" s="29">
        <v>113617</v>
      </c>
      <c r="N928" s="30">
        <v>80651</v>
      </c>
    </row>
    <row r="929" spans="1:14" customFormat="1" x14ac:dyDescent="0.25">
      <c r="A929" s="103">
        <f>ROUND(B929/(1-'Simu - Détaillé'!$I$3),0)</f>
        <v>234545</v>
      </c>
      <c r="B929" s="93">
        <v>206400</v>
      </c>
      <c r="C929" s="96">
        <f t="shared" si="13"/>
        <v>206400</v>
      </c>
      <c r="D929" s="87">
        <v>160786</v>
      </c>
      <c r="E929" s="88">
        <v>119015</v>
      </c>
      <c r="F929" s="32">
        <v>206400</v>
      </c>
      <c r="G929" s="32">
        <v>150797</v>
      </c>
      <c r="H929" s="33">
        <v>107005</v>
      </c>
      <c r="I929" s="37">
        <v>206400</v>
      </c>
      <c r="J929" s="35">
        <v>118031</v>
      </c>
      <c r="K929" s="36">
        <v>88479</v>
      </c>
      <c r="L929" s="29">
        <v>142845</v>
      </c>
      <c r="M929" s="29">
        <v>113729</v>
      </c>
      <c r="N929" s="30">
        <v>80715</v>
      </c>
    </row>
    <row r="930" spans="1:14" customFormat="1" x14ac:dyDescent="0.25">
      <c r="A930" s="103">
        <f>ROUND(B930/(1-'Simu - Détaillé'!$I$3),0)</f>
        <v>234773</v>
      </c>
      <c r="B930" s="93">
        <v>206600</v>
      </c>
      <c r="C930" s="96">
        <f t="shared" si="13"/>
        <v>206600</v>
      </c>
      <c r="D930" s="87">
        <v>160941</v>
      </c>
      <c r="E930" s="88">
        <v>119116</v>
      </c>
      <c r="F930" s="32">
        <v>206600</v>
      </c>
      <c r="G930" s="32">
        <v>150948</v>
      </c>
      <c r="H930" s="33">
        <v>107113</v>
      </c>
      <c r="I930" s="37">
        <v>206600</v>
      </c>
      <c r="J930" s="35">
        <v>118146</v>
      </c>
      <c r="K930" s="36">
        <v>88565</v>
      </c>
      <c r="L930" s="29">
        <v>142984</v>
      </c>
      <c r="M930" s="29">
        <v>113841</v>
      </c>
      <c r="N930" s="30">
        <v>80780</v>
      </c>
    </row>
    <row r="931" spans="1:14" customFormat="1" x14ac:dyDescent="0.25">
      <c r="A931" s="103">
        <f>ROUND(B931/(1-'Simu - Détaillé'!$I$3),0)</f>
        <v>235000</v>
      </c>
      <c r="B931" s="93">
        <v>206800</v>
      </c>
      <c r="C931" s="96">
        <f t="shared" si="13"/>
        <v>206800</v>
      </c>
      <c r="D931" s="87">
        <v>161097</v>
      </c>
      <c r="E931" s="88">
        <v>119218</v>
      </c>
      <c r="F931" s="32">
        <v>206800</v>
      </c>
      <c r="G931" s="32">
        <v>151101</v>
      </c>
      <c r="H931" s="33">
        <v>107221</v>
      </c>
      <c r="I931" s="37">
        <v>206800</v>
      </c>
      <c r="J931" s="35">
        <v>118262</v>
      </c>
      <c r="K931" s="36">
        <v>88652</v>
      </c>
      <c r="L931" s="29">
        <v>143124</v>
      </c>
      <c r="M931" s="29">
        <v>113952</v>
      </c>
      <c r="N931" s="30">
        <v>80844</v>
      </c>
    </row>
    <row r="932" spans="1:14" customFormat="1" x14ac:dyDescent="0.25">
      <c r="A932" s="103">
        <f>ROUND(B932/(1-'Simu - Détaillé'!$I$3),0)</f>
        <v>235227</v>
      </c>
      <c r="B932" s="93">
        <v>207000</v>
      </c>
      <c r="C932" s="96">
        <f t="shared" si="13"/>
        <v>207000</v>
      </c>
      <c r="D932" s="87">
        <v>161253</v>
      </c>
      <c r="E932" s="88">
        <v>119320</v>
      </c>
      <c r="F932" s="32">
        <v>207000</v>
      </c>
      <c r="G932" s="32">
        <v>151253</v>
      </c>
      <c r="H932" s="33">
        <v>107329</v>
      </c>
      <c r="I932" s="37">
        <v>207000</v>
      </c>
      <c r="J932" s="35">
        <v>118378</v>
      </c>
      <c r="K932" s="36">
        <v>88740</v>
      </c>
      <c r="L932" s="29">
        <v>143263</v>
      </c>
      <c r="M932" s="29">
        <v>114064</v>
      </c>
      <c r="N932" s="30">
        <v>80908</v>
      </c>
    </row>
    <row r="933" spans="1:14" customFormat="1" x14ac:dyDescent="0.25">
      <c r="A933" s="103">
        <f>ROUND(B933/(1-'Simu - Détaillé'!$I$3),0)</f>
        <v>235455</v>
      </c>
      <c r="B933" s="93">
        <v>207200</v>
      </c>
      <c r="C933" s="96">
        <f t="shared" si="13"/>
        <v>207200</v>
      </c>
      <c r="D933" s="87">
        <v>161409</v>
      </c>
      <c r="E933" s="88">
        <v>119422</v>
      </c>
      <c r="F933" s="32">
        <v>207200</v>
      </c>
      <c r="G933" s="32">
        <v>151405</v>
      </c>
      <c r="H933" s="33">
        <v>107437</v>
      </c>
      <c r="I933" s="37">
        <v>207200</v>
      </c>
      <c r="J933" s="35">
        <v>118493</v>
      </c>
      <c r="K933" s="36">
        <v>88826</v>
      </c>
      <c r="L933" s="29">
        <v>143402</v>
      </c>
      <c r="M933" s="29">
        <v>114175</v>
      </c>
      <c r="N933" s="30">
        <v>80972</v>
      </c>
    </row>
    <row r="934" spans="1:14" customFormat="1" x14ac:dyDescent="0.25">
      <c r="A934" s="103">
        <f>ROUND(B934/(1-'Simu - Détaillé'!$I$3),0)</f>
        <v>235682</v>
      </c>
      <c r="B934" s="93">
        <v>207400</v>
      </c>
      <c r="C934" s="96">
        <f t="shared" si="13"/>
        <v>207400</v>
      </c>
      <c r="D934" s="87">
        <v>161565</v>
      </c>
      <c r="E934" s="88">
        <v>119523</v>
      </c>
      <c r="F934" s="32">
        <v>207400</v>
      </c>
      <c r="G934" s="32">
        <v>151556</v>
      </c>
      <c r="H934" s="33">
        <v>107544</v>
      </c>
      <c r="I934" s="37">
        <v>207400</v>
      </c>
      <c r="J934" s="35">
        <v>118609</v>
      </c>
      <c r="K934" s="36">
        <v>88913</v>
      </c>
      <c r="L934" s="29">
        <v>143541</v>
      </c>
      <c r="M934" s="29">
        <v>114287</v>
      </c>
      <c r="N934" s="30">
        <v>81036</v>
      </c>
    </row>
    <row r="935" spans="1:14" customFormat="1" x14ac:dyDescent="0.25">
      <c r="A935" s="103">
        <f>ROUND(B935/(1-'Simu - Détaillé'!$I$3),0)</f>
        <v>235909</v>
      </c>
      <c r="B935" s="93">
        <v>207600</v>
      </c>
      <c r="C935" s="96">
        <f t="shared" si="13"/>
        <v>207600</v>
      </c>
      <c r="D935" s="87">
        <v>161720</v>
      </c>
      <c r="E935" s="88">
        <v>119624</v>
      </c>
      <c r="F935" s="32">
        <v>207600</v>
      </c>
      <c r="G935" s="32">
        <v>151709</v>
      </c>
      <c r="H935" s="33">
        <v>107653</v>
      </c>
      <c r="I935" s="37">
        <v>207600</v>
      </c>
      <c r="J935" s="35">
        <v>118725</v>
      </c>
      <c r="K935" s="36">
        <v>89000</v>
      </c>
      <c r="L935" s="29">
        <v>143680</v>
      </c>
      <c r="M935" s="29">
        <v>114398</v>
      </c>
      <c r="N935" s="30">
        <v>81100</v>
      </c>
    </row>
    <row r="936" spans="1:14" customFormat="1" x14ac:dyDescent="0.25">
      <c r="A936" s="103">
        <f>ROUND(B936/(1-'Simu - Détaillé'!$I$3),0)</f>
        <v>236136</v>
      </c>
      <c r="B936" s="93">
        <v>207800</v>
      </c>
      <c r="C936" s="96">
        <f t="shared" si="13"/>
        <v>207800</v>
      </c>
      <c r="D936" s="87">
        <v>161876</v>
      </c>
      <c r="E936" s="88">
        <v>119726</v>
      </c>
      <c r="F936" s="32">
        <v>207800</v>
      </c>
      <c r="G936" s="32">
        <v>151860</v>
      </c>
      <c r="H936" s="33">
        <v>107760</v>
      </c>
      <c r="I936" s="37">
        <v>207800</v>
      </c>
      <c r="J936" s="35">
        <v>118840</v>
      </c>
      <c r="K936" s="36">
        <v>89087</v>
      </c>
      <c r="L936" s="29">
        <v>143819</v>
      </c>
      <c r="M936" s="29">
        <v>114510</v>
      </c>
      <c r="N936" s="30">
        <v>81165</v>
      </c>
    </row>
    <row r="937" spans="1:14" customFormat="1" x14ac:dyDescent="0.25">
      <c r="A937" s="103">
        <f>ROUND(B937/(1-'Simu - Détaillé'!$I$3),0)</f>
        <v>236364</v>
      </c>
      <c r="B937" s="93">
        <v>208000</v>
      </c>
      <c r="C937" s="96">
        <f t="shared" si="13"/>
        <v>208000</v>
      </c>
      <c r="D937" s="87">
        <v>162032</v>
      </c>
      <c r="E937" s="88">
        <v>119828</v>
      </c>
      <c r="F937" s="32">
        <v>208000</v>
      </c>
      <c r="G937" s="32">
        <v>152013</v>
      </c>
      <c r="H937" s="33">
        <v>107869</v>
      </c>
      <c r="I937" s="37">
        <v>208000</v>
      </c>
      <c r="J937" s="35">
        <v>118956</v>
      </c>
      <c r="K937" s="36">
        <v>89174</v>
      </c>
      <c r="L937" s="29">
        <v>143958</v>
      </c>
      <c r="M937" s="29">
        <v>114621</v>
      </c>
      <c r="N937" s="30">
        <v>81228</v>
      </c>
    </row>
    <row r="938" spans="1:14" customFormat="1" x14ac:dyDescent="0.25">
      <c r="A938" s="103">
        <f>ROUND(B938/(1-'Simu - Détaillé'!$I$3),0)</f>
        <v>236591</v>
      </c>
      <c r="B938" s="93">
        <v>208200</v>
      </c>
      <c r="C938" s="96">
        <f t="shared" si="13"/>
        <v>208200</v>
      </c>
      <c r="D938" s="87">
        <v>162188</v>
      </c>
      <c r="E938" s="88">
        <v>119930</v>
      </c>
      <c r="F938" s="32">
        <v>208200</v>
      </c>
      <c r="G938" s="32">
        <v>152165</v>
      </c>
      <c r="H938" s="33">
        <v>107977</v>
      </c>
      <c r="I938" s="37">
        <v>208200</v>
      </c>
      <c r="J938" s="35">
        <v>119072</v>
      </c>
      <c r="K938" s="36">
        <v>89261</v>
      </c>
      <c r="L938" s="29">
        <v>144097</v>
      </c>
      <c r="M938" s="29">
        <v>114733</v>
      </c>
      <c r="N938" s="30">
        <v>81293</v>
      </c>
    </row>
    <row r="939" spans="1:14" customFormat="1" x14ac:dyDescent="0.25">
      <c r="A939" s="103">
        <f>ROUND(B939/(1-'Simu - Détaillé'!$I$3),0)</f>
        <v>236818</v>
      </c>
      <c r="B939" s="93">
        <v>208400</v>
      </c>
      <c r="C939" s="96">
        <f t="shared" si="13"/>
        <v>208400</v>
      </c>
      <c r="D939" s="87">
        <v>162344</v>
      </c>
      <c r="E939" s="88">
        <v>120032</v>
      </c>
      <c r="F939" s="32">
        <v>208400</v>
      </c>
      <c r="G939" s="32">
        <v>152317</v>
      </c>
      <c r="H939" s="33">
        <v>108085</v>
      </c>
      <c r="I939" s="37">
        <v>208400</v>
      </c>
      <c r="J939" s="35">
        <v>119187</v>
      </c>
      <c r="K939" s="36">
        <v>89347</v>
      </c>
      <c r="L939" s="29">
        <v>144237</v>
      </c>
      <c r="M939" s="29">
        <v>114845</v>
      </c>
      <c r="N939" s="30">
        <v>81358</v>
      </c>
    </row>
    <row r="940" spans="1:14" customFormat="1" x14ac:dyDescent="0.25">
      <c r="A940" s="103">
        <f>ROUND(B940/(1-'Simu - Détaillé'!$I$3),0)</f>
        <v>237045</v>
      </c>
      <c r="B940" s="93">
        <v>208600</v>
      </c>
      <c r="C940" s="96">
        <f t="shared" si="13"/>
        <v>208600</v>
      </c>
      <c r="D940" s="87">
        <v>162499</v>
      </c>
      <c r="E940" s="88">
        <v>120133</v>
      </c>
      <c r="F940" s="32">
        <v>208600</v>
      </c>
      <c r="G940" s="32">
        <v>152469</v>
      </c>
      <c r="H940" s="33">
        <v>108193</v>
      </c>
      <c r="I940" s="37">
        <v>208600</v>
      </c>
      <c r="J940" s="35">
        <v>119303</v>
      </c>
      <c r="K940" s="36">
        <v>89435</v>
      </c>
      <c r="L940" s="29">
        <v>144376</v>
      </c>
      <c r="M940" s="29">
        <v>114956</v>
      </c>
      <c r="N940" s="30">
        <v>81421</v>
      </c>
    </row>
    <row r="941" spans="1:14" customFormat="1" x14ac:dyDescent="0.25">
      <c r="A941" s="103">
        <f>ROUND(B941/(1-'Simu - Détaillé'!$I$3),0)</f>
        <v>237273</v>
      </c>
      <c r="B941" s="93">
        <v>208800</v>
      </c>
      <c r="C941" s="96">
        <f t="shared" si="13"/>
        <v>208800</v>
      </c>
      <c r="D941" s="87">
        <v>162655</v>
      </c>
      <c r="E941" s="88">
        <v>120235</v>
      </c>
      <c r="F941" s="32">
        <v>208800</v>
      </c>
      <c r="G941" s="32">
        <v>152621</v>
      </c>
      <c r="H941" s="33">
        <v>108300</v>
      </c>
      <c r="I941" s="37">
        <v>208800</v>
      </c>
      <c r="J941" s="35">
        <v>119419</v>
      </c>
      <c r="K941" s="36">
        <v>89522</v>
      </c>
      <c r="L941" s="29">
        <v>144515</v>
      </c>
      <c r="M941" s="29">
        <v>115068</v>
      </c>
      <c r="N941" s="30">
        <v>81486</v>
      </c>
    </row>
    <row r="942" spans="1:14" customFormat="1" x14ac:dyDescent="0.25">
      <c r="A942" s="103">
        <f>ROUND(B942/(1-'Simu - Détaillé'!$I$3),0)</f>
        <v>237500</v>
      </c>
      <c r="B942" s="93">
        <v>209000</v>
      </c>
      <c r="C942" s="96">
        <f t="shared" si="13"/>
        <v>209000</v>
      </c>
      <c r="D942" s="87">
        <v>162811</v>
      </c>
      <c r="E942" s="88">
        <v>120337</v>
      </c>
      <c r="F942" s="32">
        <v>209000</v>
      </c>
      <c r="G942" s="32">
        <v>152773</v>
      </c>
      <c r="H942" s="33">
        <v>108408</v>
      </c>
      <c r="I942" s="37">
        <v>209000</v>
      </c>
      <c r="J942" s="35">
        <v>119534</v>
      </c>
      <c r="K942" s="36">
        <v>89608</v>
      </c>
      <c r="L942" s="29">
        <v>144654</v>
      </c>
      <c r="M942" s="29">
        <v>115179</v>
      </c>
      <c r="N942" s="30">
        <v>81550</v>
      </c>
    </row>
    <row r="943" spans="1:14" customFormat="1" x14ac:dyDescent="0.25">
      <c r="A943" s="103">
        <f>ROUND(B943/(1-'Simu - Détaillé'!$I$3),0)</f>
        <v>237727</v>
      </c>
      <c r="B943" s="93">
        <v>209200</v>
      </c>
      <c r="C943" s="96">
        <f t="shared" si="13"/>
        <v>209200</v>
      </c>
      <c r="D943" s="87">
        <v>162967</v>
      </c>
      <c r="E943" s="88">
        <v>120438</v>
      </c>
      <c r="F943" s="32">
        <v>209200</v>
      </c>
      <c r="G943" s="32">
        <v>152926</v>
      </c>
      <c r="H943" s="33">
        <v>108517</v>
      </c>
      <c r="I943" s="37">
        <v>209200</v>
      </c>
      <c r="J943" s="35">
        <v>119650</v>
      </c>
      <c r="K943" s="36">
        <v>89695</v>
      </c>
      <c r="L943" s="29">
        <v>144793</v>
      </c>
      <c r="M943" s="29">
        <v>115291</v>
      </c>
      <c r="N943" s="30">
        <v>81614</v>
      </c>
    </row>
    <row r="944" spans="1:14" customFormat="1" x14ac:dyDescent="0.25">
      <c r="A944" s="103">
        <f>ROUND(B944/(1-'Simu - Détaillé'!$I$3),0)</f>
        <v>237955</v>
      </c>
      <c r="B944" s="93">
        <v>209400</v>
      </c>
      <c r="C944" s="96">
        <f t="shared" ref="C944:C1007" si="14">B944</f>
        <v>209400</v>
      </c>
      <c r="D944" s="87">
        <v>163123</v>
      </c>
      <c r="E944" s="88">
        <v>120540</v>
      </c>
      <c r="F944" s="32">
        <v>209400</v>
      </c>
      <c r="G944" s="32">
        <v>153078</v>
      </c>
      <c r="H944" s="33">
        <v>108625</v>
      </c>
      <c r="I944" s="37">
        <v>209400</v>
      </c>
      <c r="J944" s="35">
        <v>119766</v>
      </c>
      <c r="K944" s="36">
        <v>89783</v>
      </c>
      <c r="L944" s="29">
        <v>144932</v>
      </c>
      <c r="M944" s="29">
        <v>115402</v>
      </c>
      <c r="N944" s="30">
        <v>81678</v>
      </c>
    </row>
    <row r="945" spans="1:14" customFormat="1" x14ac:dyDescent="0.25">
      <c r="A945" s="103">
        <f>ROUND(B945/(1-'Simu - Détaillé'!$I$3),0)</f>
        <v>238182</v>
      </c>
      <c r="B945" s="93">
        <v>209600</v>
      </c>
      <c r="C945" s="96">
        <f t="shared" si="14"/>
        <v>209600</v>
      </c>
      <c r="D945" s="87">
        <v>163278</v>
      </c>
      <c r="E945" s="88">
        <v>120641</v>
      </c>
      <c r="F945" s="32">
        <v>209600</v>
      </c>
      <c r="G945" s="32">
        <v>153229</v>
      </c>
      <c r="H945" s="33">
        <v>108732</v>
      </c>
      <c r="I945" s="37">
        <v>209600</v>
      </c>
      <c r="J945" s="35">
        <v>119881</v>
      </c>
      <c r="K945" s="36">
        <v>89869</v>
      </c>
      <c r="L945" s="29">
        <v>145071</v>
      </c>
      <c r="M945" s="29">
        <v>115514</v>
      </c>
      <c r="N945" s="30">
        <v>81742</v>
      </c>
    </row>
    <row r="946" spans="1:14" customFormat="1" x14ac:dyDescent="0.25">
      <c r="A946" s="103">
        <f>ROUND(B946/(1-'Simu - Détaillé'!$I$3),0)</f>
        <v>238409</v>
      </c>
      <c r="B946" s="93">
        <v>209800</v>
      </c>
      <c r="C946" s="96">
        <f t="shared" si="14"/>
        <v>209800</v>
      </c>
      <c r="D946" s="87">
        <v>163434</v>
      </c>
      <c r="E946" s="88">
        <v>120743</v>
      </c>
      <c r="F946" s="32">
        <v>209800</v>
      </c>
      <c r="G946" s="32">
        <v>153383</v>
      </c>
      <c r="H946" s="33">
        <v>108841</v>
      </c>
      <c r="I946" s="37">
        <v>209800</v>
      </c>
      <c r="J946" s="35">
        <v>119997</v>
      </c>
      <c r="K946" s="36">
        <v>89956</v>
      </c>
      <c r="L946" s="29">
        <v>145210</v>
      </c>
      <c r="M946" s="29">
        <v>115625</v>
      </c>
      <c r="N946" s="30">
        <v>81806</v>
      </c>
    </row>
    <row r="947" spans="1:14" customFormat="1" x14ac:dyDescent="0.25">
      <c r="A947" s="103">
        <f>ROUND(B947/(1-'Simu - Détaillé'!$I$3),0)</f>
        <v>238636</v>
      </c>
      <c r="B947" s="93">
        <v>210000</v>
      </c>
      <c r="C947" s="96">
        <f t="shared" si="14"/>
        <v>210000</v>
      </c>
      <c r="D947" s="87">
        <v>163590</v>
      </c>
      <c r="E947" s="88">
        <v>120845</v>
      </c>
      <c r="F947" s="32">
        <v>210000</v>
      </c>
      <c r="G947" s="32">
        <v>153535</v>
      </c>
      <c r="H947" s="33">
        <v>108949</v>
      </c>
      <c r="I947" s="37">
        <v>210000</v>
      </c>
      <c r="J947" s="35">
        <v>120113</v>
      </c>
      <c r="K947" s="36">
        <v>90043</v>
      </c>
      <c r="L947" s="29">
        <v>145350</v>
      </c>
      <c r="M947" s="29">
        <v>115737</v>
      </c>
      <c r="N947" s="30">
        <v>81871</v>
      </c>
    </row>
    <row r="948" spans="1:14" customFormat="1" x14ac:dyDescent="0.25">
      <c r="A948" s="103">
        <f>ROUND(B948/(1-'Simu - Détaillé'!$I$3),0)</f>
        <v>238864</v>
      </c>
      <c r="B948" s="93">
        <v>210200</v>
      </c>
      <c r="C948" s="96">
        <f t="shared" si="14"/>
        <v>210200</v>
      </c>
      <c r="D948" s="87">
        <v>163746</v>
      </c>
      <c r="E948" s="88">
        <v>120947</v>
      </c>
      <c r="F948" s="32">
        <v>210200</v>
      </c>
      <c r="G948" s="32">
        <v>153686</v>
      </c>
      <c r="H948" s="33">
        <v>109057</v>
      </c>
      <c r="I948" s="37">
        <v>210200</v>
      </c>
      <c r="J948" s="35">
        <v>120228</v>
      </c>
      <c r="K948" s="36">
        <v>90130</v>
      </c>
      <c r="L948" s="29">
        <v>145489</v>
      </c>
      <c r="M948" s="29">
        <v>115849</v>
      </c>
      <c r="N948" s="30">
        <v>81935</v>
      </c>
    </row>
    <row r="949" spans="1:14" customFormat="1" x14ac:dyDescent="0.25">
      <c r="A949" s="103">
        <f>ROUND(B949/(1-'Simu - Détaillé'!$I$3),0)</f>
        <v>239091</v>
      </c>
      <c r="B949" s="93">
        <v>210400</v>
      </c>
      <c r="C949" s="96">
        <f t="shared" si="14"/>
        <v>210400</v>
      </c>
      <c r="D949" s="87">
        <v>163902</v>
      </c>
      <c r="E949" s="88">
        <v>121049</v>
      </c>
      <c r="F949" s="32">
        <v>210400</v>
      </c>
      <c r="G949" s="32">
        <v>153838</v>
      </c>
      <c r="H949" s="33">
        <v>109165</v>
      </c>
      <c r="I949" s="37">
        <v>210400</v>
      </c>
      <c r="J949" s="35">
        <v>120344</v>
      </c>
      <c r="K949" s="36">
        <v>90217</v>
      </c>
      <c r="L949" s="29">
        <v>145628</v>
      </c>
      <c r="M949" s="29">
        <v>115960</v>
      </c>
      <c r="N949" s="30">
        <v>81999</v>
      </c>
    </row>
    <row r="950" spans="1:14" customFormat="1" x14ac:dyDescent="0.25">
      <c r="A950" s="103">
        <f>ROUND(B950/(1-'Simu - Détaillé'!$I$3),0)</f>
        <v>239318</v>
      </c>
      <c r="B950" s="93">
        <v>210600</v>
      </c>
      <c r="C950" s="96">
        <f t="shared" si="14"/>
        <v>210600</v>
      </c>
      <c r="D950" s="87">
        <v>164057</v>
      </c>
      <c r="E950" s="88">
        <v>121150</v>
      </c>
      <c r="F950" s="32">
        <v>210600</v>
      </c>
      <c r="G950" s="32">
        <v>153990</v>
      </c>
      <c r="H950" s="33">
        <v>109272</v>
      </c>
      <c r="I950" s="37">
        <v>210600</v>
      </c>
      <c r="J950" s="35">
        <v>120460</v>
      </c>
      <c r="K950" s="36">
        <v>90304</v>
      </c>
      <c r="L950" s="29">
        <v>145767</v>
      </c>
      <c r="M950" s="29">
        <v>116072</v>
      </c>
      <c r="N950" s="30">
        <v>82064</v>
      </c>
    </row>
    <row r="951" spans="1:14" customFormat="1" x14ac:dyDescent="0.25">
      <c r="A951" s="103">
        <f>ROUND(B951/(1-'Simu - Détaillé'!$I$3),0)</f>
        <v>239545</v>
      </c>
      <c r="B951" s="93">
        <v>210800</v>
      </c>
      <c r="C951" s="96">
        <f t="shared" si="14"/>
        <v>210800</v>
      </c>
      <c r="D951" s="87">
        <v>164213</v>
      </c>
      <c r="E951" s="88">
        <v>121251</v>
      </c>
      <c r="F951" s="32">
        <v>210800</v>
      </c>
      <c r="G951" s="32">
        <v>154142</v>
      </c>
      <c r="H951" s="33">
        <v>109380</v>
      </c>
      <c r="I951" s="37">
        <v>210800</v>
      </c>
      <c r="J951" s="35">
        <v>120575</v>
      </c>
      <c r="K951" s="36">
        <v>90390</v>
      </c>
      <c r="L951" s="29">
        <v>145906</v>
      </c>
      <c r="M951" s="29">
        <v>116183</v>
      </c>
      <c r="N951" s="30">
        <v>82127</v>
      </c>
    </row>
    <row r="952" spans="1:14" customFormat="1" x14ac:dyDescent="0.25">
      <c r="A952" s="103">
        <f>ROUND(B952/(1-'Simu - Détaillé'!$I$3),0)</f>
        <v>239773</v>
      </c>
      <c r="B952" s="93">
        <v>211000</v>
      </c>
      <c r="C952" s="96">
        <f t="shared" si="14"/>
        <v>211000</v>
      </c>
      <c r="D952" s="87">
        <v>164369</v>
      </c>
      <c r="E952" s="88">
        <v>121353</v>
      </c>
      <c r="F952" s="32">
        <v>211000</v>
      </c>
      <c r="G952" s="32">
        <v>154293</v>
      </c>
      <c r="H952" s="33">
        <v>109487</v>
      </c>
      <c r="I952" s="37">
        <v>211000</v>
      </c>
      <c r="J952" s="35">
        <v>120691</v>
      </c>
      <c r="K952" s="36">
        <v>90478</v>
      </c>
      <c r="L952" s="29">
        <v>146045</v>
      </c>
      <c r="M952" s="29">
        <v>116295</v>
      </c>
      <c r="N952" s="30">
        <v>82192</v>
      </c>
    </row>
    <row r="953" spans="1:14" customFormat="1" x14ac:dyDescent="0.25">
      <c r="A953" s="103">
        <f>ROUND(B953/(1-'Simu - Détaillé'!$I$3),0)</f>
        <v>240000</v>
      </c>
      <c r="B953" s="93">
        <v>211200</v>
      </c>
      <c r="C953" s="96">
        <f t="shared" si="14"/>
        <v>211200</v>
      </c>
      <c r="D953" s="87">
        <v>164525</v>
      </c>
      <c r="E953" s="88">
        <v>121455</v>
      </c>
      <c r="F953" s="32">
        <v>211200</v>
      </c>
      <c r="G953" s="32">
        <v>154445</v>
      </c>
      <c r="H953" s="33">
        <v>109595</v>
      </c>
      <c r="I953" s="37">
        <v>211200</v>
      </c>
      <c r="J953" s="35">
        <v>120807</v>
      </c>
      <c r="K953" s="36">
        <v>90565</v>
      </c>
      <c r="L953" s="29">
        <v>146184</v>
      </c>
      <c r="M953" s="29">
        <v>116406</v>
      </c>
      <c r="N953" s="30">
        <v>82256</v>
      </c>
    </row>
    <row r="954" spans="1:14" customFormat="1" x14ac:dyDescent="0.25">
      <c r="A954" s="103">
        <f>ROUND(B954/(1-'Simu - Détaillé'!$I$3),0)</f>
        <v>240227</v>
      </c>
      <c r="B954" s="93">
        <v>211400</v>
      </c>
      <c r="C954" s="96">
        <f t="shared" si="14"/>
        <v>211400</v>
      </c>
      <c r="D954" s="87">
        <v>164681</v>
      </c>
      <c r="E954" s="88">
        <v>121557</v>
      </c>
      <c r="F954" s="32">
        <v>211400</v>
      </c>
      <c r="G954" s="32">
        <v>154599</v>
      </c>
      <c r="H954" s="33">
        <v>109705</v>
      </c>
      <c r="I954" s="37">
        <v>211400</v>
      </c>
      <c r="J954" s="35">
        <v>120922</v>
      </c>
      <c r="K954" s="36">
        <v>90651</v>
      </c>
      <c r="L954" s="29">
        <v>146323</v>
      </c>
      <c r="M954" s="29">
        <v>116518</v>
      </c>
      <c r="N954" s="30">
        <v>82320</v>
      </c>
    </row>
    <row r="955" spans="1:14" customFormat="1" x14ac:dyDescent="0.25">
      <c r="A955" s="103">
        <f>ROUND(B955/(1-'Simu - Détaillé'!$I$3),0)</f>
        <v>240455</v>
      </c>
      <c r="B955" s="93">
        <v>211600</v>
      </c>
      <c r="C955" s="96">
        <f t="shared" si="14"/>
        <v>211600</v>
      </c>
      <c r="D955" s="87">
        <v>164836</v>
      </c>
      <c r="E955" s="88">
        <v>121658</v>
      </c>
      <c r="F955" s="32">
        <v>211600</v>
      </c>
      <c r="G955" s="32">
        <v>154750</v>
      </c>
      <c r="H955" s="33">
        <v>109812</v>
      </c>
      <c r="I955" s="37">
        <v>211600</v>
      </c>
      <c r="J955" s="35">
        <v>121038</v>
      </c>
      <c r="K955" s="36">
        <v>90738</v>
      </c>
      <c r="L955" s="29">
        <v>146462</v>
      </c>
      <c r="M955" s="29">
        <v>116629</v>
      </c>
      <c r="N955" s="30">
        <v>82384</v>
      </c>
    </row>
    <row r="956" spans="1:14" customFormat="1" x14ac:dyDescent="0.25">
      <c r="A956" s="103">
        <f>ROUND(B956/(1-'Simu - Détaillé'!$I$3),0)</f>
        <v>240682</v>
      </c>
      <c r="B956" s="93">
        <v>211800</v>
      </c>
      <c r="C956" s="96">
        <f t="shared" si="14"/>
        <v>211800</v>
      </c>
      <c r="D956" s="87">
        <v>164992</v>
      </c>
      <c r="E956" s="88">
        <v>121760</v>
      </c>
      <c r="F956" s="32">
        <v>211800</v>
      </c>
      <c r="G956" s="32">
        <v>154902</v>
      </c>
      <c r="H956" s="33">
        <v>109920</v>
      </c>
      <c r="I956" s="37">
        <v>211800</v>
      </c>
      <c r="J956" s="35">
        <v>121154</v>
      </c>
      <c r="K956" s="36">
        <v>90826</v>
      </c>
      <c r="L956" s="29">
        <v>146602</v>
      </c>
      <c r="M956" s="29">
        <v>116741</v>
      </c>
      <c r="N956" s="30">
        <v>82448</v>
      </c>
    </row>
    <row r="957" spans="1:14" customFormat="1" x14ac:dyDescent="0.25">
      <c r="A957" s="103">
        <f>ROUND(B957/(1-'Simu - Détaillé'!$I$3),0)</f>
        <v>240909</v>
      </c>
      <c r="B957" s="93">
        <v>212000</v>
      </c>
      <c r="C957" s="96">
        <f t="shared" si="14"/>
        <v>212000</v>
      </c>
      <c r="D957" s="87">
        <v>165148</v>
      </c>
      <c r="E957" s="88">
        <v>121862</v>
      </c>
      <c r="F957" s="32">
        <v>212000</v>
      </c>
      <c r="G957" s="32">
        <v>155053</v>
      </c>
      <c r="H957" s="33">
        <v>110027</v>
      </c>
      <c r="I957" s="37">
        <v>212000</v>
      </c>
      <c r="J957" s="35">
        <v>121269</v>
      </c>
      <c r="K957" s="36">
        <v>90912</v>
      </c>
      <c r="L957" s="29">
        <v>146741</v>
      </c>
      <c r="M957" s="29">
        <v>116852</v>
      </c>
      <c r="N957" s="30">
        <v>82512</v>
      </c>
    </row>
    <row r="958" spans="1:14" customFormat="1" x14ac:dyDescent="0.25">
      <c r="A958" s="103">
        <f>ROUND(B958/(1-'Simu - Détaillé'!$I$3),0)</f>
        <v>241136</v>
      </c>
      <c r="B958" s="93">
        <v>212200</v>
      </c>
      <c r="C958" s="96">
        <f t="shared" si="14"/>
        <v>212200</v>
      </c>
      <c r="D958" s="87">
        <v>165304</v>
      </c>
      <c r="E958" s="88">
        <v>121964</v>
      </c>
      <c r="F958" s="32">
        <v>212200</v>
      </c>
      <c r="G958" s="32">
        <v>155207</v>
      </c>
      <c r="H958" s="33">
        <v>110137</v>
      </c>
      <c r="I958" s="37">
        <v>212200</v>
      </c>
      <c r="J958" s="35">
        <v>121385</v>
      </c>
      <c r="K958" s="36">
        <v>90999</v>
      </c>
      <c r="L958" s="29">
        <v>146880</v>
      </c>
      <c r="M958" s="29">
        <v>116964</v>
      </c>
      <c r="N958" s="30">
        <v>82577</v>
      </c>
    </row>
    <row r="959" spans="1:14" customFormat="1" x14ac:dyDescent="0.25">
      <c r="A959" s="103">
        <f>ROUND(B959/(1-'Simu - Détaillé'!$I$3),0)</f>
        <v>241364</v>
      </c>
      <c r="B959" s="93">
        <v>212400</v>
      </c>
      <c r="C959" s="96">
        <f t="shared" si="14"/>
        <v>212400</v>
      </c>
      <c r="D959" s="87">
        <v>165460</v>
      </c>
      <c r="E959" s="88">
        <v>122065</v>
      </c>
      <c r="F959" s="32">
        <v>212400</v>
      </c>
      <c r="G959" s="32">
        <v>155357</v>
      </c>
      <c r="H959" s="33">
        <v>110243</v>
      </c>
      <c r="I959" s="37">
        <v>212400</v>
      </c>
      <c r="J959" s="35">
        <v>121501</v>
      </c>
      <c r="K959" s="36">
        <v>91086</v>
      </c>
      <c r="L959" s="29">
        <v>147019</v>
      </c>
      <c r="M959" s="29">
        <v>117076</v>
      </c>
      <c r="N959" s="30">
        <v>82641</v>
      </c>
    </row>
    <row r="960" spans="1:14" customFormat="1" x14ac:dyDescent="0.25">
      <c r="A960" s="103">
        <f>ROUND(B960/(1-'Simu - Détaillé'!$I$3),0)</f>
        <v>241591</v>
      </c>
      <c r="B960" s="93">
        <v>212600</v>
      </c>
      <c r="C960" s="96">
        <f t="shared" si="14"/>
        <v>212600</v>
      </c>
      <c r="D960" s="87">
        <v>165615</v>
      </c>
      <c r="E960" s="88">
        <v>122166</v>
      </c>
      <c r="F960" s="32">
        <v>212600</v>
      </c>
      <c r="G960" s="32">
        <v>155510</v>
      </c>
      <c r="H960" s="33">
        <v>110352</v>
      </c>
      <c r="I960" s="37">
        <v>212600</v>
      </c>
      <c r="J960" s="35">
        <v>121616</v>
      </c>
      <c r="K960" s="36">
        <v>91173</v>
      </c>
      <c r="L960" s="29">
        <v>147158</v>
      </c>
      <c r="M960" s="29">
        <v>117187</v>
      </c>
      <c r="N960" s="30">
        <v>82705</v>
      </c>
    </row>
    <row r="961" spans="1:14" customFormat="1" x14ac:dyDescent="0.25">
      <c r="A961" s="103">
        <f>ROUND(B961/(1-'Simu - Détaillé'!$I$3),0)</f>
        <v>241818</v>
      </c>
      <c r="B961" s="93">
        <v>212800</v>
      </c>
      <c r="C961" s="96">
        <f t="shared" si="14"/>
        <v>212800</v>
      </c>
      <c r="D961" s="87">
        <v>165771</v>
      </c>
      <c r="E961" s="88">
        <v>122268</v>
      </c>
      <c r="F961" s="32">
        <v>212800</v>
      </c>
      <c r="G961" s="32">
        <v>155663</v>
      </c>
      <c r="H961" s="33">
        <v>110460</v>
      </c>
      <c r="I961" s="37">
        <v>212800</v>
      </c>
      <c r="J961" s="35">
        <v>121732</v>
      </c>
      <c r="K961" s="36">
        <v>91260</v>
      </c>
      <c r="L961" s="29">
        <v>147297</v>
      </c>
      <c r="M961" s="29">
        <v>117299</v>
      </c>
      <c r="N961" s="30">
        <v>82770</v>
      </c>
    </row>
    <row r="962" spans="1:14" customFormat="1" x14ac:dyDescent="0.25">
      <c r="A962" s="103">
        <f>ROUND(B962/(1-'Simu - Détaillé'!$I$3),0)</f>
        <v>242045</v>
      </c>
      <c r="B962" s="93">
        <v>213000</v>
      </c>
      <c r="C962" s="96">
        <f t="shared" si="14"/>
        <v>213000</v>
      </c>
      <c r="D962" s="87">
        <v>165927</v>
      </c>
      <c r="E962" s="88">
        <v>122370</v>
      </c>
      <c r="F962" s="32">
        <v>213000</v>
      </c>
      <c r="G962" s="32">
        <v>155815</v>
      </c>
      <c r="H962" s="33">
        <v>110568</v>
      </c>
      <c r="I962" s="37">
        <v>213000</v>
      </c>
      <c r="J962" s="35">
        <v>121848</v>
      </c>
      <c r="K962" s="36">
        <v>91347</v>
      </c>
      <c r="L962" s="29">
        <v>147436</v>
      </c>
      <c r="M962" s="29">
        <v>117410</v>
      </c>
      <c r="N962" s="30">
        <v>82833</v>
      </c>
    </row>
    <row r="963" spans="1:14" customFormat="1" x14ac:dyDescent="0.25">
      <c r="A963" s="103">
        <f>ROUND(B963/(1-'Simu - Détaillé'!$I$3),0)</f>
        <v>242273</v>
      </c>
      <c r="B963" s="93">
        <v>213200</v>
      </c>
      <c r="C963" s="96">
        <f t="shared" si="14"/>
        <v>213200</v>
      </c>
      <c r="D963" s="87">
        <v>166083</v>
      </c>
      <c r="E963" s="88">
        <v>122472</v>
      </c>
      <c r="F963" s="32">
        <v>213200</v>
      </c>
      <c r="G963" s="32">
        <v>155968</v>
      </c>
      <c r="H963" s="33">
        <v>110677</v>
      </c>
      <c r="I963" s="37">
        <v>213200</v>
      </c>
      <c r="J963" s="35">
        <v>121963</v>
      </c>
      <c r="K963" s="36">
        <v>91433</v>
      </c>
      <c r="L963" s="29">
        <v>147575</v>
      </c>
      <c r="M963" s="29">
        <v>117522</v>
      </c>
      <c r="N963" s="30">
        <v>82898</v>
      </c>
    </row>
    <row r="964" spans="1:14" customFormat="1" x14ac:dyDescent="0.25">
      <c r="A964" s="103">
        <f>ROUND(B964/(1-'Simu - Détaillé'!$I$3),0)</f>
        <v>242500</v>
      </c>
      <c r="B964" s="93">
        <v>213400</v>
      </c>
      <c r="C964" s="96">
        <f t="shared" si="14"/>
        <v>213400</v>
      </c>
      <c r="D964" s="87">
        <v>166239</v>
      </c>
      <c r="E964" s="88">
        <v>122574</v>
      </c>
      <c r="F964" s="32">
        <v>213400</v>
      </c>
      <c r="G964" s="32">
        <v>156119</v>
      </c>
      <c r="H964" s="33">
        <v>110784</v>
      </c>
      <c r="I964" s="37">
        <v>213400</v>
      </c>
      <c r="J964" s="35">
        <v>122079</v>
      </c>
      <c r="K964" s="36">
        <v>86428</v>
      </c>
      <c r="L964" s="29">
        <v>147715</v>
      </c>
      <c r="M964" s="29">
        <v>117633</v>
      </c>
      <c r="N964" s="30">
        <v>82962</v>
      </c>
    </row>
    <row r="965" spans="1:14" customFormat="1" x14ac:dyDescent="0.25">
      <c r="A965" s="103">
        <f>ROUND(B965/(1-'Simu - Détaillé'!$I$3),0)</f>
        <v>242727</v>
      </c>
      <c r="B965" s="93">
        <v>213600</v>
      </c>
      <c r="C965" s="96">
        <f t="shared" si="14"/>
        <v>213600</v>
      </c>
      <c r="D965" s="87">
        <v>166394</v>
      </c>
      <c r="E965" s="88">
        <v>122675</v>
      </c>
      <c r="F965" s="32">
        <v>213600</v>
      </c>
      <c r="G965" s="32">
        <v>156271</v>
      </c>
      <c r="H965" s="33">
        <v>110892</v>
      </c>
      <c r="I965" s="37">
        <v>213600</v>
      </c>
      <c r="J965" s="35">
        <v>122194</v>
      </c>
      <c r="K965" s="36">
        <v>86509</v>
      </c>
      <c r="L965" s="29">
        <v>147854</v>
      </c>
      <c r="M965" s="29">
        <v>117745</v>
      </c>
      <c r="N965" s="30">
        <v>83026</v>
      </c>
    </row>
    <row r="966" spans="1:14" customFormat="1" x14ac:dyDescent="0.25">
      <c r="A966" s="103">
        <f>ROUND(B966/(1-'Simu - Détaillé'!$I$3),0)</f>
        <v>242955</v>
      </c>
      <c r="B966" s="93">
        <v>213800</v>
      </c>
      <c r="C966" s="96">
        <f t="shared" si="14"/>
        <v>213800</v>
      </c>
      <c r="D966" s="87">
        <v>166550</v>
      </c>
      <c r="E966" s="88">
        <v>122777</v>
      </c>
      <c r="F966" s="32">
        <v>213800</v>
      </c>
      <c r="G966" s="32">
        <v>156423</v>
      </c>
      <c r="H966" s="33">
        <v>111000</v>
      </c>
      <c r="I966" s="37">
        <v>213800</v>
      </c>
      <c r="J966" s="35">
        <v>122310</v>
      </c>
      <c r="K966" s="36">
        <v>86592</v>
      </c>
      <c r="L966" s="29">
        <v>147993</v>
      </c>
      <c r="M966" s="29">
        <v>117856</v>
      </c>
      <c r="N966" s="30">
        <v>83090</v>
      </c>
    </row>
    <row r="967" spans="1:14" customFormat="1" x14ac:dyDescent="0.25">
      <c r="A967" s="103">
        <f>ROUND(B967/(1-'Simu - Détaillé'!$I$3),0)</f>
        <v>243182</v>
      </c>
      <c r="B967" s="93">
        <v>214000</v>
      </c>
      <c r="C967" s="96">
        <f t="shared" si="14"/>
        <v>214000</v>
      </c>
      <c r="D967" s="87">
        <v>166706</v>
      </c>
      <c r="E967" s="88">
        <v>122879</v>
      </c>
      <c r="F967" s="32">
        <v>214000</v>
      </c>
      <c r="G967" s="32">
        <v>156575</v>
      </c>
      <c r="H967" s="33">
        <v>111108</v>
      </c>
      <c r="I967" s="37">
        <v>214000</v>
      </c>
      <c r="J967" s="35">
        <v>122426</v>
      </c>
      <c r="K967" s="36">
        <v>86674</v>
      </c>
      <c r="L967" s="29">
        <v>148132</v>
      </c>
      <c r="M967" s="29">
        <v>117968</v>
      </c>
      <c r="N967" s="30">
        <v>83155</v>
      </c>
    </row>
    <row r="968" spans="1:14" customFormat="1" x14ac:dyDescent="0.25">
      <c r="A968" s="103">
        <f>ROUND(B968/(1-'Simu - Détaillé'!$I$3),0)</f>
        <v>243409</v>
      </c>
      <c r="B968" s="93">
        <v>214200</v>
      </c>
      <c r="C968" s="96">
        <f t="shared" si="14"/>
        <v>214200</v>
      </c>
      <c r="D968" s="87">
        <v>166862</v>
      </c>
      <c r="E968" s="88">
        <v>122980</v>
      </c>
      <c r="F968" s="32">
        <v>214200</v>
      </c>
      <c r="G968" s="32">
        <v>156727</v>
      </c>
      <c r="H968" s="33">
        <v>111216</v>
      </c>
      <c r="I968" s="37">
        <v>214200</v>
      </c>
      <c r="J968" s="35">
        <v>122541</v>
      </c>
      <c r="K968" s="36">
        <v>86756</v>
      </c>
      <c r="L968" s="29">
        <v>148271</v>
      </c>
      <c r="M968" s="29">
        <v>118080</v>
      </c>
      <c r="N968" s="30">
        <v>83219</v>
      </c>
    </row>
    <row r="969" spans="1:14" customFormat="1" x14ac:dyDescent="0.25">
      <c r="A969" s="103">
        <f>ROUND(B969/(1-'Simu - Détaillé'!$I$3),0)</f>
        <v>243636</v>
      </c>
      <c r="B969" s="93">
        <v>214400</v>
      </c>
      <c r="C969" s="96">
        <f t="shared" si="14"/>
        <v>214400</v>
      </c>
      <c r="D969" s="87">
        <v>167018</v>
      </c>
      <c r="E969" s="88">
        <v>123082</v>
      </c>
      <c r="F969" s="32">
        <v>214400</v>
      </c>
      <c r="G969" s="32">
        <v>156879</v>
      </c>
      <c r="H969" s="33">
        <v>111324</v>
      </c>
      <c r="I969" s="37">
        <v>214400</v>
      </c>
      <c r="J969" s="35">
        <v>122657</v>
      </c>
      <c r="K969" s="36">
        <v>86838</v>
      </c>
      <c r="L969" s="29">
        <v>148410</v>
      </c>
      <c r="M969" s="29">
        <v>118191</v>
      </c>
      <c r="N969" s="30">
        <v>83283</v>
      </c>
    </row>
    <row r="970" spans="1:14" customFormat="1" x14ac:dyDescent="0.25">
      <c r="A970" s="103">
        <f>ROUND(B970/(1-'Simu - Détaillé'!$I$3),0)</f>
        <v>243864</v>
      </c>
      <c r="B970" s="93">
        <v>214600</v>
      </c>
      <c r="C970" s="96">
        <f t="shared" si="14"/>
        <v>214600</v>
      </c>
      <c r="D970" s="87">
        <v>167173</v>
      </c>
      <c r="E970" s="88">
        <v>123183</v>
      </c>
      <c r="F970" s="32">
        <v>214600</v>
      </c>
      <c r="G970" s="32">
        <v>157031</v>
      </c>
      <c r="H970" s="33">
        <v>111432</v>
      </c>
      <c r="I970" s="37">
        <v>214600</v>
      </c>
      <c r="J970" s="35">
        <v>122773</v>
      </c>
      <c r="K970" s="36">
        <v>86920</v>
      </c>
      <c r="L970" s="29">
        <v>148549</v>
      </c>
      <c r="M970" s="29">
        <v>118303</v>
      </c>
      <c r="N970" s="30">
        <v>83347</v>
      </c>
    </row>
    <row r="971" spans="1:14" customFormat="1" x14ac:dyDescent="0.25">
      <c r="A971" s="103">
        <f>ROUND(B971/(1-'Simu - Détaillé'!$I$3),0)</f>
        <v>244091</v>
      </c>
      <c r="B971" s="93">
        <v>214800</v>
      </c>
      <c r="C971" s="96">
        <f t="shared" si="14"/>
        <v>214800</v>
      </c>
      <c r="D971" s="87">
        <v>167329</v>
      </c>
      <c r="E971" s="88">
        <v>123285</v>
      </c>
      <c r="F971" s="32">
        <v>214800</v>
      </c>
      <c r="G971" s="32">
        <v>157183</v>
      </c>
      <c r="H971" s="33">
        <v>111539</v>
      </c>
      <c r="I971" s="37">
        <v>214800</v>
      </c>
      <c r="J971" s="35">
        <v>122888</v>
      </c>
      <c r="K971" s="36">
        <v>87002</v>
      </c>
      <c r="L971" s="29">
        <v>148688</v>
      </c>
      <c r="M971" s="29">
        <v>118414</v>
      </c>
      <c r="N971" s="30">
        <v>83411</v>
      </c>
    </row>
    <row r="972" spans="1:14" customFormat="1" x14ac:dyDescent="0.25">
      <c r="A972" s="103">
        <f>ROUND(B972/(1-'Simu - Détaillé'!$I$3),0)</f>
        <v>244318</v>
      </c>
      <c r="B972" s="93">
        <v>215000</v>
      </c>
      <c r="C972" s="96">
        <f t="shared" si="14"/>
        <v>215000</v>
      </c>
      <c r="D972" s="87">
        <v>167485</v>
      </c>
      <c r="E972" s="88">
        <v>123387</v>
      </c>
      <c r="F972" s="32">
        <v>215000</v>
      </c>
      <c r="G972" s="32">
        <v>157335</v>
      </c>
      <c r="H972" s="33">
        <v>111647</v>
      </c>
      <c r="I972" s="37">
        <v>215000</v>
      </c>
      <c r="J972" s="35">
        <v>123004</v>
      </c>
      <c r="K972" s="36">
        <v>87084</v>
      </c>
      <c r="L972" s="29">
        <v>148827</v>
      </c>
      <c r="M972" s="29">
        <v>118526</v>
      </c>
      <c r="N972" s="30">
        <v>83476</v>
      </c>
    </row>
    <row r="973" spans="1:14" customFormat="1" x14ac:dyDescent="0.25">
      <c r="A973" s="103">
        <f>ROUND(B973/(1-'Simu - Détaillé'!$I$3),0)</f>
        <v>244545</v>
      </c>
      <c r="B973" s="93">
        <v>215200</v>
      </c>
      <c r="C973" s="96">
        <f t="shared" si="14"/>
        <v>215200</v>
      </c>
      <c r="D973" s="87">
        <v>167641</v>
      </c>
      <c r="E973" s="88">
        <v>123489</v>
      </c>
      <c r="F973" s="32">
        <v>215200</v>
      </c>
      <c r="G973" s="32">
        <v>157488</v>
      </c>
      <c r="H973" s="33">
        <v>111756</v>
      </c>
      <c r="I973" s="37">
        <v>215200</v>
      </c>
      <c r="J973" s="35">
        <v>123120</v>
      </c>
      <c r="K973" s="36">
        <v>87167</v>
      </c>
      <c r="L973" s="29">
        <v>148967</v>
      </c>
      <c r="M973" s="29">
        <v>118637</v>
      </c>
      <c r="N973" s="30">
        <v>83539</v>
      </c>
    </row>
    <row r="974" spans="1:14" customFormat="1" x14ac:dyDescent="0.25">
      <c r="A974" s="103">
        <f>ROUND(B974/(1-'Simu - Détaillé'!$I$3),0)</f>
        <v>244773</v>
      </c>
      <c r="B974" s="93">
        <v>215400</v>
      </c>
      <c r="C974" s="96">
        <f t="shared" si="14"/>
        <v>215400</v>
      </c>
      <c r="D974" s="87">
        <v>167797</v>
      </c>
      <c r="E974" s="88">
        <v>123591</v>
      </c>
      <c r="F974" s="32">
        <v>215400</v>
      </c>
      <c r="G974" s="32">
        <v>157639</v>
      </c>
      <c r="H974" s="33">
        <v>111863</v>
      </c>
      <c r="I974" s="37">
        <v>215400</v>
      </c>
      <c r="J974" s="35">
        <v>123235</v>
      </c>
      <c r="K974" s="36">
        <v>87248</v>
      </c>
      <c r="L974" s="29">
        <v>149106</v>
      </c>
      <c r="M974" s="29">
        <v>118749</v>
      </c>
      <c r="N974" s="30">
        <v>83604</v>
      </c>
    </row>
    <row r="975" spans="1:14" customFormat="1" x14ac:dyDescent="0.25">
      <c r="A975" s="103">
        <f>ROUND(B975/(1-'Simu - Détaillé'!$I$3),0)</f>
        <v>245000</v>
      </c>
      <c r="B975" s="93">
        <v>215600</v>
      </c>
      <c r="C975" s="96">
        <f t="shared" si="14"/>
        <v>215600</v>
      </c>
      <c r="D975" s="87">
        <v>167952</v>
      </c>
      <c r="E975" s="88">
        <v>123692</v>
      </c>
      <c r="F975" s="32">
        <v>215600</v>
      </c>
      <c r="G975" s="32">
        <v>157791</v>
      </c>
      <c r="H975" s="33">
        <v>111971</v>
      </c>
      <c r="I975" s="37">
        <v>215600</v>
      </c>
      <c r="J975" s="35">
        <v>123351</v>
      </c>
      <c r="K975" s="36">
        <v>87331</v>
      </c>
      <c r="L975" s="29">
        <v>149245</v>
      </c>
      <c r="M975" s="29">
        <v>118860</v>
      </c>
      <c r="N975" s="30">
        <v>83668</v>
      </c>
    </row>
    <row r="976" spans="1:14" customFormat="1" x14ac:dyDescent="0.25">
      <c r="A976" s="103">
        <f>ROUND(B976/(1-'Simu - Détaillé'!$I$3),0)</f>
        <v>245227</v>
      </c>
      <c r="B976" s="93">
        <v>215800</v>
      </c>
      <c r="C976" s="96">
        <f t="shared" si="14"/>
        <v>215800</v>
      </c>
      <c r="D976" s="87">
        <v>168108</v>
      </c>
      <c r="E976" s="88">
        <v>123793</v>
      </c>
      <c r="F976" s="32">
        <v>215800</v>
      </c>
      <c r="G976" s="32">
        <v>157943</v>
      </c>
      <c r="H976" s="33">
        <v>112079</v>
      </c>
      <c r="I976" s="37">
        <v>215800</v>
      </c>
      <c r="J976" s="35">
        <v>123467</v>
      </c>
      <c r="K976" s="36">
        <v>87413</v>
      </c>
      <c r="L976" s="29">
        <v>149384</v>
      </c>
      <c r="M976" s="29">
        <v>118972</v>
      </c>
      <c r="N976" s="30">
        <v>83732</v>
      </c>
    </row>
    <row r="977" spans="1:14" customFormat="1" x14ac:dyDescent="0.25">
      <c r="A977" s="103">
        <f>ROUND(B977/(1-'Simu - Détaillé'!$I$3),0)</f>
        <v>245455</v>
      </c>
      <c r="B977" s="93">
        <v>216000</v>
      </c>
      <c r="C977" s="96">
        <f t="shared" si="14"/>
        <v>216000</v>
      </c>
      <c r="D977" s="87">
        <v>168264</v>
      </c>
      <c r="E977" s="88">
        <v>123895</v>
      </c>
      <c r="F977" s="32">
        <v>216000</v>
      </c>
      <c r="G977" s="32">
        <v>158095</v>
      </c>
      <c r="H977" s="33">
        <v>112187</v>
      </c>
      <c r="I977" s="37">
        <v>216000</v>
      </c>
      <c r="J977" s="35">
        <v>123582</v>
      </c>
      <c r="K977" s="36">
        <v>87495</v>
      </c>
      <c r="L977" s="29">
        <v>149523</v>
      </c>
      <c r="M977" s="29">
        <v>119084</v>
      </c>
      <c r="N977" s="30">
        <v>83797</v>
      </c>
    </row>
    <row r="978" spans="1:14" customFormat="1" x14ac:dyDescent="0.25">
      <c r="A978" s="103">
        <f>ROUND(B978/(1-'Simu - Détaillé'!$I$3),0)</f>
        <v>245682</v>
      </c>
      <c r="B978" s="93">
        <v>216200</v>
      </c>
      <c r="C978" s="96">
        <f t="shared" si="14"/>
        <v>216200</v>
      </c>
      <c r="D978" s="87">
        <v>168420</v>
      </c>
      <c r="E978" s="88">
        <v>123997</v>
      </c>
      <c r="F978" s="32">
        <v>216200</v>
      </c>
      <c r="G978" s="32">
        <v>158247</v>
      </c>
      <c r="H978" s="33">
        <v>112295</v>
      </c>
      <c r="I978" s="37">
        <v>216200</v>
      </c>
      <c r="J978" s="35">
        <v>123698</v>
      </c>
      <c r="K978" s="36">
        <v>87577</v>
      </c>
      <c r="L978" s="29">
        <v>149662</v>
      </c>
      <c r="M978" s="29">
        <v>119195</v>
      </c>
      <c r="N978" s="30">
        <v>83861</v>
      </c>
    </row>
    <row r="979" spans="1:14" customFormat="1" x14ac:dyDescent="0.25">
      <c r="A979" s="103">
        <f>ROUND(B979/(1-'Simu - Détaillé'!$I$3),0)</f>
        <v>245909</v>
      </c>
      <c r="B979" s="93">
        <v>216400</v>
      </c>
      <c r="C979" s="96">
        <f t="shared" si="14"/>
        <v>216400</v>
      </c>
      <c r="D979" s="87">
        <v>168576</v>
      </c>
      <c r="E979" s="88">
        <v>124099</v>
      </c>
      <c r="F979" s="32">
        <v>216400</v>
      </c>
      <c r="G979" s="32">
        <v>158401</v>
      </c>
      <c r="H979" s="33">
        <v>112404</v>
      </c>
      <c r="I979" s="37">
        <v>216400</v>
      </c>
      <c r="J979" s="35">
        <v>123814</v>
      </c>
      <c r="K979" s="36">
        <v>87660</v>
      </c>
      <c r="L979" s="29">
        <v>149801</v>
      </c>
      <c r="M979" s="29">
        <v>119307</v>
      </c>
      <c r="N979" s="30">
        <v>83925</v>
      </c>
    </row>
    <row r="980" spans="1:14" customFormat="1" x14ac:dyDescent="0.25">
      <c r="A980" s="103">
        <f>ROUND(B980/(1-'Simu - Détaillé'!$I$3),0)</f>
        <v>246136</v>
      </c>
      <c r="B980" s="93">
        <v>216600</v>
      </c>
      <c r="C980" s="96">
        <f t="shared" si="14"/>
        <v>216600</v>
      </c>
      <c r="D980" s="87">
        <v>168731</v>
      </c>
      <c r="E980" s="88">
        <v>124200</v>
      </c>
      <c r="F980" s="32">
        <v>216600</v>
      </c>
      <c r="G980" s="32">
        <v>158552</v>
      </c>
      <c r="H980" s="33">
        <v>112511</v>
      </c>
      <c r="I980" s="37">
        <v>216600</v>
      </c>
      <c r="J980" s="35">
        <v>123929</v>
      </c>
      <c r="K980" s="36">
        <v>87741</v>
      </c>
      <c r="L980" s="29">
        <v>149940</v>
      </c>
      <c r="M980" s="29">
        <v>119418</v>
      </c>
      <c r="N980" s="30">
        <v>83989</v>
      </c>
    </row>
    <row r="981" spans="1:14" customFormat="1" x14ac:dyDescent="0.25">
      <c r="A981" s="103">
        <f>ROUND(B981/(1-'Simu - Détaillé'!$I$3),0)</f>
        <v>246364</v>
      </c>
      <c r="B981" s="93">
        <v>216800</v>
      </c>
      <c r="C981" s="96">
        <f t="shared" si="14"/>
        <v>216800</v>
      </c>
      <c r="D981" s="87">
        <v>168887</v>
      </c>
      <c r="E981" s="88">
        <v>124302</v>
      </c>
      <c r="F981" s="32">
        <v>216800</v>
      </c>
      <c r="G981" s="32">
        <v>158707</v>
      </c>
      <c r="H981" s="33">
        <v>112622</v>
      </c>
      <c r="I981" s="37">
        <v>216800</v>
      </c>
      <c r="J981" s="35">
        <v>124045</v>
      </c>
      <c r="K981" s="36">
        <v>87824</v>
      </c>
      <c r="L981" s="29">
        <v>150080</v>
      </c>
      <c r="M981" s="29">
        <v>119530</v>
      </c>
      <c r="N981" s="30">
        <v>84053</v>
      </c>
    </row>
    <row r="982" spans="1:14" customFormat="1" x14ac:dyDescent="0.25">
      <c r="A982" s="103">
        <f>ROUND(B982/(1-'Simu - Détaillé'!$I$3),0)</f>
        <v>246591</v>
      </c>
      <c r="B982" s="93">
        <v>217000</v>
      </c>
      <c r="C982" s="96">
        <f t="shared" si="14"/>
        <v>217000</v>
      </c>
      <c r="D982" s="87">
        <v>169043</v>
      </c>
      <c r="E982" s="88">
        <v>124404</v>
      </c>
      <c r="F982" s="32">
        <v>217000</v>
      </c>
      <c r="G982" s="32">
        <v>158870</v>
      </c>
      <c r="H982" s="33">
        <v>112737</v>
      </c>
      <c r="I982" s="37">
        <v>217000</v>
      </c>
      <c r="J982" s="35">
        <v>124161</v>
      </c>
      <c r="K982" s="36">
        <v>87906</v>
      </c>
      <c r="L982" s="29">
        <v>150219</v>
      </c>
      <c r="M982" s="29">
        <v>119641</v>
      </c>
      <c r="N982" s="30">
        <v>84117</v>
      </c>
    </row>
    <row r="983" spans="1:14" customFormat="1" x14ac:dyDescent="0.25">
      <c r="A983" s="103">
        <f>ROUND(B983/(1-'Simu - Détaillé'!$I$3),0)</f>
        <v>246818</v>
      </c>
      <c r="B983" s="93">
        <v>217200</v>
      </c>
      <c r="C983" s="96">
        <f t="shared" si="14"/>
        <v>217200</v>
      </c>
      <c r="D983" s="87">
        <v>169199</v>
      </c>
      <c r="E983" s="88">
        <v>124506</v>
      </c>
      <c r="F983" s="32">
        <v>217200</v>
      </c>
      <c r="G983" s="32">
        <v>159033</v>
      </c>
      <c r="H983" s="33">
        <v>112853</v>
      </c>
      <c r="I983" s="37">
        <v>217200</v>
      </c>
      <c r="J983" s="35">
        <v>124276</v>
      </c>
      <c r="K983" s="36">
        <v>87988</v>
      </c>
      <c r="L983" s="29">
        <v>150358</v>
      </c>
      <c r="M983" s="29">
        <v>119753</v>
      </c>
      <c r="N983" s="30">
        <v>84182</v>
      </c>
    </row>
    <row r="984" spans="1:14" customFormat="1" x14ac:dyDescent="0.25">
      <c r="A984" s="103">
        <f>ROUND(B984/(1-'Simu - Détaillé'!$I$3),0)</f>
        <v>247045</v>
      </c>
      <c r="B984" s="93">
        <v>217400</v>
      </c>
      <c r="C984" s="96">
        <f t="shared" si="14"/>
        <v>217400</v>
      </c>
      <c r="D984" s="87">
        <v>169355</v>
      </c>
      <c r="E984" s="88">
        <v>124607</v>
      </c>
      <c r="F984" s="32">
        <v>217400</v>
      </c>
      <c r="G984" s="32">
        <v>159198</v>
      </c>
      <c r="H984" s="33">
        <v>112971</v>
      </c>
      <c r="I984" s="37">
        <v>217400</v>
      </c>
      <c r="J984" s="35">
        <v>124392</v>
      </c>
      <c r="K984" s="36">
        <v>88070</v>
      </c>
      <c r="L984" s="29">
        <v>150497</v>
      </c>
      <c r="M984" s="29">
        <v>119864</v>
      </c>
      <c r="N984" s="30">
        <v>84245</v>
      </c>
    </row>
    <row r="985" spans="1:14" customFormat="1" x14ac:dyDescent="0.25">
      <c r="A985" s="103">
        <f>ROUND(B985/(1-'Simu - Détaillé'!$I$3),0)</f>
        <v>247273</v>
      </c>
      <c r="B985" s="93">
        <v>217600</v>
      </c>
      <c r="C985" s="96">
        <f t="shared" si="14"/>
        <v>217600</v>
      </c>
      <c r="D985" s="87">
        <v>169510</v>
      </c>
      <c r="E985" s="88">
        <v>124708</v>
      </c>
      <c r="F985" s="32">
        <v>217600</v>
      </c>
      <c r="G985" s="32">
        <v>159361</v>
      </c>
      <c r="H985" s="33">
        <v>113086</v>
      </c>
      <c r="I985" s="37">
        <v>217600</v>
      </c>
      <c r="J985" s="35">
        <v>124508</v>
      </c>
      <c r="K985" s="36">
        <v>88152</v>
      </c>
      <c r="L985" s="29">
        <v>150636</v>
      </c>
      <c r="M985" s="29">
        <v>119976</v>
      </c>
      <c r="N985" s="30">
        <v>84310</v>
      </c>
    </row>
    <row r="986" spans="1:14" customFormat="1" x14ac:dyDescent="0.25">
      <c r="A986" s="103">
        <f>ROUND(B986/(1-'Simu - Détaillé'!$I$3),0)</f>
        <v>247500</v>
      </c>
      <c r="B986" s="93">
        <v>217800</v>
      </c>
      <c r="C986" s="96">
        <f t="shared" si="14"/>
        <v>217800</v>
      </c>
      <c r="D986" s="87">
        <v>169666</v>
      </c>
      <c r="E986" s="88">
        <v>124810</v>
      </c>
      <c r="F986" s="32">
        <v>217800</v>
      </c>
      <c r="G986" s="32">
        <v>113086</v>
      </c>
      <c r="H986" s="33">
        <v>113086</v>
      </c>
      <c r="I986" s="37">
        <v>217800</v>
      </c>
      <c r="J986" s="35">
        <v>124623</v>
      </c>
      <c r="K986" s="36">
        <v>88234</v>
      </c>
      <c r="L986" s="29">
        <v>150775</v>
      </c>
      <c r="M986" s="29">
        <v>120088</v>
      </c>
      <c r="N986" s="30">
        <v>84375</v>
      </c>
    </row>
    <row r="987" spans="1:14" customFormat="1" x14ac:dyDescent="0.25">
      <c r="A987" s="103">
        <f>ROUND(B987/(1-'Simu - Détaillé'!$I$3),0)</f>
        <v>247727</v>
      </c>
      <c r="B987" s="93">
        <v>218000</v>
      </c>
      <c r="C987" s="96">
        <f t="shared" si="14"/>
        <v>218000</v>
      </c>
      <c r="D987" s="87">
        <v>169822</v>
      </c>
      <c r="E987" s="88">
        <v>124912</v>
      </c>
      <c r="F987" s="32">
        <v>218000</v>
      </c>
      <c r="G987" s="32">
        <v>159686</v>
      </c>
      <c r="H987" s="33">
        <v>113317</v>
      </c>
      <c r="I987" s="37">
        <v>218000</v>
      </c>
      <c r="J987" s="35">
        <v>124739</v>
      </c>
      <c r="K987" s="36">
        <v>88316</v>
      </c>
      <c r="L987" s="29">
        <v>150914</v>
      </c>
      <c r="M987" s="29">
        <v>120199</v>
      </c>
      <c r="N987" s="30">
        <v>84438</v>
      </c>
    </row>
    <row r="988" spans="1:14" customFormat="1" x14ac:dyDescent="0.25">
      <c r="A988" s="103">
        <f>ROUND(B988/(1-'Simu - Détaillé'!$I$3),0)</f>
        <v>247955</v>
      </c>
      <c r="B988" s="93">
        <v>218200</v>
      </c>
      <c r="C988" s="96">
        <f t="shared" si="14"/>
        <v>218200</v>
      </c>
      <c r="D988" s="87">
        <v>169978</v>
      </c>
      <c r="E988" s="88">
        <v>125014</v>
      </c>
      <c r="F988" s="32">
        <v>218200</v>
      </c>
      <c r="G988" s="32">
        <v>159851</v>
      </c>
      <c r="H988" s="33">
        <v>113435</v>
      </c>
      <c r="I988" s="37">
        <v>218200</v>
      </c>
      <c r="J988" s="35">
        <v>124855</v>
      </c>
      <c r="K988" s="36">
        <v>88399</v>
      </c>
      <c r="L988" s="29">
        <v>151053</v>
      </c>
      <c r="M988" s="29">
        <v>120311</v>
      </c>
      <c r="N988" s="30">
        <v>84503</v>
      </c>
    </row>
    <row r="989" spans="1:14" customFormat="1" x14ac:dyDescent="0.25">
      <c r="A989" s="103">
        <f>ROUND(B989/(1-'Simu - Détaillé'!$I$3),0)</f>
        <v>248182</v>
      </c>
      <c r="B989" s="93">
        <v>218400</v>
      </c>
      <c r="C989" s="96">
        <f t="shared" si="14"/>
        <v>218400</v>
      </c>
      <c r="D989" s="87">
        <v>170134</v>
      </c>
      <c r="E989" s="88">
        <v>125116</v>
      </c>
      <c r="F989" s="32">
        <v>218400</v>
      </c>
      <c r="G989" s="32">
        <v>160014</v>
      </c>
      <c r="H989" s="33">
        <v>113550</v>
      </c>
      <c r="I989" s="37">
        <v>218400</v>
      </c>
      <c r="J989" s="35">
        <v>124970</v>
      </c>
      <c r="K989" s="36">
        <v>88480</v>
      </c>
      <c r="L989" s="29">
        <v>151193</v>
      </c>
      <c r="M989" s="29">
        <v>120422</v>
      </c>
      <c r="N989" s="30">
        <v>84567</v>
      </c>
    </row>
    <row r="990" spans="1:14" customFormat="1" x14ac:dyDescent="0.25">
      <c r="A990" s="103">
        <f>ROUND(B990/(1-'Simu - Détaillé'!$I$3),0)</f>
        <v>248409</v>
      </c>
      <c r="B990" s="93">
        <v>218600</v>
      </c>
      <c r="C990" s="96">
        <f t="shared" si="14"/>
        <v>218600</v>
      </c>
      <c r="D990" s="87">
        <v>170289</v>
      </c>
      <c r="E990" s="88">
        <v>125217</v>
      </c>
      <c r="F990" s="32">
        <v>218600</v>
      </c>
      <c r="G990" s="32">
        <v>160178</v>
      </c>
      <c r="H990" s="33">
        <v>113667</v>
      </c>
      <c r="I990" s="37">
        <v>218600</v>
      </c>
      <c r="J990" s="35">
        <v>125086</v>
      </c>
      <c r="K990" s="36">
        <v>88563</v>
      </c>
      <c r="L990" s="29">
        <v>151332</v>
      </c>
      <c r="M990" s="29">
        <v>120534</v>
      </c>
      <c r="N990" s="30">
        <v>84631</v>
      </c>
    </row>
    <row r="991" spans="1:14" customFormat="1" x14ac:dyDescent="0.25">
      <c r="A991" s="103">
        <f>ROUND(B991/(1-'Simu - Détaillé'!$I$3),0)</f>
        <v>248636</v>
      </c>
      <c r="B991" s="93">
        <v>218800</v>
      </c>
      <c r="C991" s="96">
        <f t="shared" si="14"/>
        <v>218800</v>
      </c>
      <c r="D991" s="87">
        <v>170445</v>
      </c>
      <c r="E991" s="88">
        <v>125319</v>
      </c>
      <c r="F991" s="32">
        <v>218800</v>
      </c>
      <c r="G991" s="32">
        <v>160341</v>
      </c>
      <c r="H991" s="33">
        <v>113783</v>
      </c>
      <c r="I991" s="37">
        <v>218800</v>
      </c>
      <c r="J991" s="35">
        <v>125202</v>
      </c>
      <c r="K991" s="36">
        <v>88645</v>
      </c>
      <c r="L991" s="29">
        <v>151471</v>
      </c>
      <c r="M991" s="29">
        <v>120645</v>
      </c>
      <c r="N991" s="30">
        <v>84695</v>
      </c>
    </row>
    <row r="992" spans="1:14" customFormat="1" x14ac:dyDescent="0.25">
      <c r="A992" s="103">
        <f>ROUND(B992/(1-'Simu - Détaillé'!$I$3),0)</f>
        <v>248864</v>
      </c>
      <c r="B992" s="93">
        <v>219000</v>
      </c>
      <c r="C992" s="96">
        <f t="shared" si="14"/>
        <v>219000</v>
      </c>
      <c r="D992" s="87">
        <v>170601</v>
      </c>
      <c r="E992" s="88">
        <v>125421</v>
      </c>
      <c r="F992" s="32">
        <v>219000</v>
      </c>
      <c r="G992" s="32">
        <v>160504</v>
      </c>
      <c r="H992" s="33">
        <v>113899</v>
      </c>
      <c r="I992" s="37">
        <v>219000</v>
      </c>
      <c r="J992" s="35">
        <v>125317</v>
      </c>
      <c r="K992" s="36">
        <v>88727</v>
      </c>
      <c r="L992" s="29">
        <v>151610</v>
      </c>
      <c r="M992" s="29">
        <v>120757</v>
      </c>
      <c r="N992" s="30">
        <v>84759</v>
      </c>
    </row>
    <row r="993" spans="1:14" customFormat="1" x14ac:dyDescent="0.25">
      <c r="A993" s="103">
        <f>ROUND(B993/(1-'Simu - Détaillé'!$I$3),0)</f>
        <v>249091</v>
      </c>
      <c r="B993" s="93">
        <v>219200</v>
      </c>
      <c r="C993" s="96">
        <f t="shared" si="14"/>
        <v>219200</v>
      </c>
      <c r="D993" s="87">
        <v>170757</v>
      </c>
      <c r="E993" s="88">
        <v>125522</v>
      </c>
      <c r="F993" s="32">
        <v>219200</v>
      </c>
      <c r="G993" s="32">
        <v>160668</v>
      </c>
      <c r="H993" s="33">
        <v>114015</v>
      </c>
      <c r="I993" s="37">
        <v>219200</v>
      </c>
      <c r="J993" s="35">
        <v>125433</v>
      </c>
      <c r="K993" s="36">
        <v>88809</v>
      </c>
      <c r="L993" s="29">
        <v>151749</v>
      </c>
      <c r="M993" s="29">
        <v>120868</v>
      </c>
      <c r="N993" s="30">
        <v>84823</v>
      </c>
    </row>
    <row r="994" spans="1:14" customFormat="1" x14ac:dyDescent="0.25">
      <c r="A994" s="103">
        <f>ROUND(B994/(1-'Simu - Détaillé'!$I$3),0)</f>
        <v>249318</v>
      </c>
      <c r="B994" s="93">
        <v>219400</v>
      </c>
      <c r="C994" s="96">
        <f t="shared" si="14"/>
        <v>219400</v>
      </c>
      <c r="D994" s="87">
        <v>170913</v>
      </c>
      <c r="E994" s="88">
        <v>125624</v>
      </c>
      <c r="F994" s="32">
        <v>219400</v>
      </c>
      <c r="G994" s="32">
        <v>160830</v>
      </c>
      <c r="H994" s="33">
        <v>114130</v>
      </c>
      <c r="I994" s="37">
        <v>219400</v>
      </c>
      <c r="J994" s="35">
        <v>125549</v>
      </c>
      <c r="K994" s="36">
        <v>88892</v>
      </c>
      <c r="L994" s="29">
        <v>151888</v>
      </c>
      <c r="M994" s="29">
        <v>120980</v>
      </c>
      <c r="N994" s="30">
        <v>84888</v>
      </c>
    </row>
    <row r="995" spans="1:14" customFormat="1" x14ac:dyDescent="0.25">
      <c r="A995" s="103">
        <f>ROUND(B995/(1-'Simu - Détaillé'!$I$3),0)</f>
        <v>249545</v>
      </c>
      <c r="B995" s="93">
        <v>219600</v>
      </c>
      <c r="C995" s="96">
        <f t="shared" si="14"/>
        <v>219600</v>
      </c>
      <c r="D995" s="87">
        <v>171068</v>
      </c>
      <c r="E995" s="88">
        <v>125725</v>
      </c>
      <c r="F995" s="32">
        <v>219600</v>
      </c>
      <c r="G995" s="32">
        <v>160994</v>
      </c>
      <c r="H995" s="33">
        <v>114247</v>
      </c>
      <c r="I995" s="37">
        <v>219600</v>
      </c>
      <c r="J995" s="35">
        <v>125664</v>
      </c>
      <c r="K995" s="36">
        <v>88973</v>
      </c>
      <c r="L995" s="29">
        <v>152027</v>
      </c>
      <c r="M995" s="29">
        <v>121092</v>
      </c>
      <c r="N995" s="30">
        <v>84952</v>
      </c>
    </row>
    <row r="996" spans="1:14" customFormat="1" x14ac:dyDescent="0.25">
      <c r="A996" s="103">
        <f>ROUND(B996/(1-'Simu - Détaillé'!$I$3),0)</f>
        <v>249773</v>
      </c>
      <c r="B996" s="93">
        <v>219800</v>
      </c>
      <c r="C996" s="96">
        <f t="shared" si="14"/>
        <v>219800</v>
      </c>
      <c r="D996" s="87">
        <v>171224</v>
      </c>
      <c r="E996" s="88">
        <v>125827</v>
      </c>
      <c r="F996" s="32">
        <v>219800</v>
      </c>
      <c r="G996" s="32">
        <v>161157</v>
      </c>
      <c r="H996" s="33">
        <v>114363</v>
      </c>
      <c r="I996" s="37">
        <v>219800</v>
      </c>
      <c r="J996" s="35">
        <v>125780</v>
      </c>
      <c r="K996" s="36">
        <v>89056</v>
      </c>
      <c r="L996" s="29">
        <v>152166</v>
      </c>
      <c r="M996" s="29">
        <v>121203</v>
      </c>
      <c r="N996" s="30">
        <v>85016</v>
      </c>
    </row>
    <row r="997" spans="1:14" customFormat="1" x14ac:dyDescent="0.25">
      <c r="A997" s="103">
        <f>ROUND(B997/(1-'Simu - Détaillé'!$I$3),0)</f>
        <v>250000</v>
      </c>
      <c r="B997" s="93">
        <v>220000</v>
      </c>
      <c r="C997" s="96">
        <f t="shared" si="14"/>
        <v>220000</v>
      </c>
      <c r="D997" s="87">
        <v>171380</v>
      </c>
      <c r="E997" s="88">
        <v>125929</v>
      </c>
      <c r="F997" s="32">
        <v>220000</v>
      </c>
      <c r="G997" s="32">
        <v>161321</v>
      </c>
      <c r="H997" s="33">
        <v>114479</v>
      </c>
      <c r="I997" s="37">
        <v>220000</v>
      </c>
      <c r="J997" s="35">
        <v>125896</v>
      </c>
      <c r="K997" s="36">
        <v>89138</v>
      </c>
      <c r="L997" s="29">
        <v>152305</v>
      </c>
      <c r="M997" s="29">
        <v>121315</v>
      </c>
      <c r="N997" s="30">
        <v>85080</v>
      </c>
    </row>
    <row r="998" spans="1:14" customFormat="1" x14ac:dyDescent="0.25">
      <c r="A998" s="103">
        <f>ROUND(B998/(1-'Simu - Détaillé'!$I$3),0)</f>
        <v>250227</v>
      </c>
      <c r="B998" s="93">
        <v>220200</v>
      </c>
      <c r="C998" s="96">
        <f t="shared" si="14"/>
        <v>220200</v>
      </c>
      <c r="D998" s="87">
        <v>171536</v>
      </c>
      <c r="E998" s="88">
        <v>126031</v>
      </c>
      <c r="F998" s="32">
        <v>220200</v>
      </c>
      <c r="G998" s="32">
        <v>161485</v>
      </c>
      <c r="H998" s="33">
        <v>114596</v>
      </c>
      <c r="I998" s="37">
        <v>220200</v>
      </c>
      <c r="J998" s="35">
        <v>126011</v>
      </c>
      <c r="K998" s="36">
        <v>89219</v>
      </c>
      <c r="L998" s="29">
        <v>152445</v>
      </c>
      <c r="M998" s="29">
        <v>121426</v>
      </c>
      <c r="N998" s="30">
        <v>85142</v>
      </c>
    </row>
    <row r="999" spans="1:14" customFormat="1" x14ac:dyDescent="0.25">
      <c r="A999" s="103">
        <f>ROUND(B999/(1-'Simu - Détaillé'!$I$3),0)</f>
        <v>250455</v>
      </c>
      <c r="B999" s="93">
        <v>220400</v>
      </c>
      <c r="C999" s="96">
        <f t="shared" si="14"/>
        <v>220400</v>
      </c>
      <c r="D999" s="87">
        <v>171692</v>
      </c>
      <c r="E999" s="88">
        <v>126133</v>
      </c>
      <c r="F999" s="32">
        <v>220400</v>
      </c>
      <c r="G999" s="32">
        <v>161648</v>
      </c>
      <c r="H999" s="33">
        <v>114712</v>
      </c>
      <c r="I999" s="37">
        <v>220400</v>
      </c>
      <c r="J999" s="35">
        <v>126127</v>
      </c>
      <c r="K999" s="36">
        <v>89302</v>
      </c>
      <c r="L999" s="29">
        <v>152584</v>
      </c>
      <c r="M999" s="29">
        <v>121538</v>
      </c>
      <c r="N999" s="30">
        <v>85206</v>
      </c>
    </row>
    <row r="1000" spans="1:14" customFormat="1" x14ac:dyDescent="0.25">
      <c r="A1000" s="103">
        <f>ROUND(B1000/(1-'Simu - Détaillé'!$I$3),0)</f>
        <v>250682</v>
      </c>
      <c r="B1000" s="93">
        <v>220600</v>
      </c>
      <c r="C1000" s="96">
        <f t="shared" si="14"/>
        <v>220600</v>
      </c>
      <c r="D1000" s="87">
        <v>171847</v>
      </c>
      <c r="E1000" s="88">
        <v>126234</v>
      </c>
      <c r="F1000" s="32">
        <v>220600</v>
      </c>
      <c r="G1000" s="32">
        <v>161812</v>
      </c>
      <c r="H1000" s="33">
        <v>114828</v>
      </c>
      <c r="I1000" s="37">
        <v>220600</v>
      </c>
      <c r="J1000" s="35">
        <v>126243</v>
      </c>
      <c r="K1000" s="36">
        <v>89384</v>
      </c>
      <c r="L1000" s="29">
        <v>152723</v>
      </c>
      <c r="M1000" s="29">
        <v>121649</v>
      </c>
      <c r="N1000" s="30">
        <v>85268</v>
      </c>
    </row>
    <row r="1001" spans="1:14" customFormat="1" x14ac:dyDescent="0.25">
      <c r="A1001" s="103">
        <f>ROUND(B1001/(1-'Simu - Détaillé'!$I$3),0)</f>
        <v>250909</v>
      </c>
      <c r="B1001" s="93">
        <v>220800</v>
      </c>
      <c r="C1001" s="96">
        <f t="shared" si="14"/>
        <v>220800</v>
      </c>
      <c r="D1001" s="87">
        <v>172003</v>
      </c>
      <c r="E1001" s="88">
        <v>126335</v>
      </c>
      <c r="F1001" s="32">
        <v>220800</v>
      </c>
      <c r="G1001" s="32">
        <v>161974</v>
      </c>
      <c r="H1001" s="33">
        <v>114943</v>
      </c>
      <c r="I1001" s="37">
        <v>220800</v>
      </c>
      <c r="J1001" s="35">
        <v>126358</v>
      </c>
      <c r="K1001" s="36">
        <v>89466</v>
      </c>
      <c r="L1001" s="29">
        <v>152862</v>
      </c>
      <c r="M1001" s="29">
        <v>121761</v>
      </c>
      <c r="N1001" s="30">
        <v>85331</v>
      </c>
    </row>
    <row r="1002" spans="1:14" customFormat="1" x14ac:dyDescent="0.25">
      <c r="A1002" s="103">
        <f>ROUND(B1002/(1-'Simu - Détaillé'!$I$3),0)</f>
        <v>251136</v>
      </c>
      <c r="B1002" s="93">
        <v>221000</v>
      </c>
      <c r="C1002" s="96">
        <f t="shared" si="14"/>
        <v>221000</v>
      </c>
      <c r="D1002" s="87">
        <v>172159</v>
      </c>
      <c r="E1002" s="88">
        <v>126437</v>
      </c>
      <c r="F1002" s="32">
        <v>221000</v>
      </c>
      <c r="G1002" s="32">
        <v>162138</v>
      </c>
      <c r="H1002" s="33">
        <v>115060</v>
      </c>
      <c r="I1002" s="37">
        <v>221000</v>
      </c>
      <c r="J1002" s="35">
        <v>126474</v>
      </c>
      <c r="K1002" s="36">
        <v>89548</v>
      </c>
      <c r="L1002" s="29">
        <v>153001</v>
      </c>
      <c r="M1002" s="29">
        <v>121872</v>
      </c>
      <c r="N1002" s="30">
        <v>85393</v>
      </c>
    </row>
    <row r="1003" spans="1:14" customFormat="1" x14ac:dyDescent="0.25">
      <c r="A1003" s="103">
        <f>ROUND(B1003/(1-'Simu - Détaillé'!$I$3),0)</f>
        <v>251364</v>
      </c>
      <c r="B1003" s="93">
        <v>221200</v>
      </c>
      <c r="C1003" s="96">
        <f t="shared" si="14"/>
        <v>221200</v>
      </c>
      <c r="D1003" s="87">
        <v>172315</v>
      </c>
      <c r="E1003" s="88">
        <v>126539</v>
      </c>
      <c r="F1003" s="32">
        <v>221200</v>
      </c>
      <c r="G1003" s="32">
        <v>162302</v>
      </c>
      <c r="H1003" s="33">
        <v>115176</v>
      </c>
      <c r="I1003" s="37">
        <v>221200</v>
      </c>
      <c r="J1003" s="35">
        <v>126590</v>
      </c>
      <c r="K1003" s="36">
        <v>89631</v>
      </c>
      <c r="L1003" s="29">
        <v>153140</v>
      </c>
      <c r="M1003" s="29">
        <v>121984</v>
      </c>
      <c r="N1003" s="30">
        <v>85456</v>
      </c>
    </row>
    <row r="1004" spans="1:14" customFormat="1" x14ac:dyDescent="0.25">
      <c r="A1004" s="103">
        <f>ROUND(B1004/(1-'Simu - Détaillé'!$I$3),0)</f>
        <v>251591</v>
      </c>
      <c r="B1004" s="93">
        <v>221400</v>
      </c>
      <c r="C1004" s="96">
        <f t="shared" si="14"/>
        <v>221400</v>
      </c>
      <c r="D1004" s="87">
        <v>172471</v>
      </c>
      <c r="E1004" s="88">
        <v>126641</v>
      </c>
      <c r="F1004" s="32">
        <v>221400</v>
      </c>
      <c r="G1004" s="32">
        <v>162465</v>
      </c>
      <c r="H1004" s="33">
        <v>115292</v>
      </c>
      <c r="I1004" s="37">
        <v>221400</v>
      </c>
      <c r="J1004" s="35">
        <v>126705</v>
      </c>
      <c r="K1004" s="36">
        <v>89712</v>
      </c>
      <c r="L1004" s="29">
        <v>153279</v>
      </c>
      <c r="M1004" s="29">
        <v>122095</v>
      </c>
      <c r="N1004" s="30">
        <v>85518</v>
      </c>
    </row>
    <row r="1005" spans="1:14" customFormat="1" x14ac:dyDescent="0.25">
      <c r="A1005" s="103">
        <f>ROUND(B1005/(1-'Simu - Détaillé'!$I$3),0)</f>
        <v>251818</v>
      </c>
      <c r="B1005" s="93">
        <v>221600</v>
      </c>
      <c r="C1005" s="96">
        <f t="shared" si="14"/>
        <v>221600</v>
      </c>
      <c r="D1005" s="87">
        <v>172626</v>
      </c>
      <c r="E1005" s="88">
        <v>126742</v>
      </c>
      <c r="F1005" s="32">
        <v>221600</v>
      </c>
      <c r="G1005" s="32">
        <v>162629</v>
      </c>
      <c r="H1005" s="33">
        <v>115409</v>
      </c>
      <c r="I1005" s="37">
        <v>221600</v>
      </c>
      <c r="J1005" s="35">
        <v>126821</v>
      </c>
      <c r="K1005" s="36">
        <v>89795</v>
      </c>
      <c r="L1005" s="29">
        <v>153418</v>
      </c>
      <c r="M1005" s="29">
        <v>122207</v>
      </c>
      <c r="N1005" s="30">
        <v>85581</v>
      </c>
    </row>
    <row r="1006" spans="1:14" customFormat="1" x14ac:dyDescent="0.25">
      <c r="A1006" s="103">
        <f>ROUND(B1006/(1-'Simu - Détaillé'!$I$3),0)</f>
        <v>252045</v>
      </c>
      <c r="B1006" s="93">
        <v>221800</v>
      </c>
      <c r="C1006" s="96">
        <f t="shared" si="14"/>
        <v>221800</v>
      </c>
      <c r="D1006" s="87">
        <v>172782</v>
      </c>
      <c r="E1006" s="88">
        <v>126844</v>
      </c>
      <c r="F1006" s="32">
        <v>221800</v>
      </c>
      <c r="G1006" s="32">
        <v>162791</v>
      </c>
      <c r="H1006" s="33">
        <v>115524</v>
      </c>
      <c r="I1006" s="37">
        <v>221800</v>
      </c>
      <c r="J1006" s="35">
        <v>126937</v>
      </c>
      <c r="K1006" s="36">
        <v>89877</v>
      </c>
      <c r="L1006" s="29">
        <v>153558</v>
      </c>
      <c r="M1006" s="29">
        <v>122319</v>
      </c>
      <c r="N1006" s="30">
        <v>85644</v>
      </c>
    </row>
    <row r="1007" spans="1:14" customFormat="1" x14ac:dyDescent="0.25">
      <c r="A1007" s="103">
        <f>ROUND(B1007/(1-'Simu - Détaillé'!$I$3),0)</f>
        <v>252273</v>
      </c>
      <c r="B1007" s="93">
        <v>222000</v>
      </c>
      <c r="C1007" s="96">
        <f t="shared" si="14"/>
        <v>222000</v>
      </c>
      <c r="D1007" s="87">
        <v>172938</v>
      </c>
      <c r="E1007" s="88">
        <v>126946</v>
      </c>
      <c r="F1007" s="32">
        <v>222000</v>
      </c>
      <c r="G1007" s="32">
        <v>162957</v>
      </c>
      <c r="H1007" s="33">
        <v>115642</v>
      </c>
      <c r="I1007" s="37">
        <v>222000</v>
      </c>
      <c r="J1007" s="35">
        <v>127052</v>
      </c>
      <c r="K1007" s="36">
        <v>89959</v>
      </c>
      <c r="L1007" s="29">
        <v>153697</v>
      </c>
      <c r="M1007" s="29">
        <v>122430</v>
      </c>
      <c r="N1007" s="30">
        <v>85706</v>
      </c>
    </row>
    <row r="1008" spans="1:14" customFormat="1" x14ac:dyDescent="0.25">
      <c r="A1008" s="103">
        <f>ROUND(B1008/(1-'Simu - Détaillé'!$I$3),0)</f>
        <v>252500</v>
      </c>
      <c r="B1008" s="93">
        <v>222200</v>
      </c>
      <c r="C1008" s="96">
        <f t="shared" ref="C1008:C1071" si="15">B1008</f>
        <v>222200</v>
      </c>
      <c r="D1008" s="87">
        <v>173094</v>
      </c>
      <c r="E1008" s="88">
        <v>127048</v>
      </c>
      <c r="F1008" s="32">
        <v>222200</v>
      </c>
      <c r="G1008" s="32">
        <v>163118</v>
      </c>
      <c r="H1008" s="33">
        <v>115756</v>
      </c>
      <c r="I1008" s="37">
        <v>222200</v>
      </c>
      <c r="J1008" s="35">
        <v>127168</v>
      </c>
      <c r="K1008" s="36">
        <v>90041</v>
      </c>
      <c r="L1008" s="29">
        <v>153836</v>
      </c>
      <c r="M1008" s="29">
        <v>122542</v>
      </c>
      <c r="N1008" s="30">
        <v>85769</v>
      </c>
    </row>
    <row r="1009" spans="1:14" customFormat="1" x14ac:dyDescent="0.25">
      <c r="A1009" s="103">
        <f>ROUND(B1009/(1-'Simu - Détaillé'!$I$3),0)</f>
        <v>252727</v>
      </c>
      <c r="B1009" s="93">
        <v>222400</v>
      </c>
      <c r="C1009" s="96">
        <f t="shared" si="15"/>
        <v>222400</v>
      </c>
      <c r="D1009" s="87">
        <v>173250</v>
      </c>
      <c r="E1009" s="88">
        <v>127149</v>
      </c>
      <c r="F1009" s="32">
        <v>222400</v>
      </c>
      <c r="G1009" s="32">
        <v>163282</v>
      </c>
      <c r="H1009" s="33">
        <v>115873</v>
      </c>
      <c r="I1009" s="37">
        <v>222400</v>
      </c>
      <c r="J1009" s="35">
        <v>127283</v>
      </c>
      <c r="K1009" s="36">
        <v>90123</v>
      </c>
      <c r="L1009" s="29">
        <v>153975</v>
      </c>
      <c r="M1009" s="29">
        <v>122653</v>
      </c>
      <c r="N1009" s="30">
        <v>85831</v>
      </c>
    </row>
    <row r="1010" spans="1:14" customFormat="1" x14ac:dyDescent="0.25">
      <c r="A1010" s="103">
        <f>ROUND(B1010/(1-'Simu - Détaillé'!$I$3),0)</f>
        <v>252955</v>
      </c>
      <c r="B1010" s="93">
        <v>222600</v>
      </c>
      <c r="C1010" s="96">
        <f t="shared" si="15"/>
        <v>222600</v>
      </c>
      <c r="D1010" s="87">
        <v>173405</v>
      </c>
      <c r="E1010" s="88">
        <v>127250</v>
      </c>
      <c r="F1010" s="32">
        <v>222600</v>
      </c>
      <c r="G1010" s="32">
        <v>163446</v>
      </c>
      <c r="H1010" s="33">
        <v>115989</v>
      </c>
      <c r="I1010" s="37">
        <v>222600</v>
      </c>
      <c r="J1010" s="35">
        <v>127399</v>
      </c>
      <c r="K1010" s="36">
        <v>90205</v>
      </c>
      <c r="L1010" s="29">
        <v>154114</v>
      </c>
      <c r="M1010" s="29">
        <v>122765</v>
      </c>
      <c r="N1010" s="30">
        <v>85894</v>
      </c>
    </row>
    <row r="1011" spans="1:14" customFormat="1" x14ac:dyDescent="0.25">
      <c r="A1011" s="103">
        <f>ROUND(B1011/(1-'Simu - Détaillé'!$I$3),0)</f>
        <v>253182</v>
      </c>
      <c r="B1011" s="93">
        <v>222800</v>
      </c>
      <c r="C1011" s="96">
        <f t="shared" si="15"/>
        <v>222800</v>
      </c>
      <c r="D1011" s="87">
        <v>173561</v>
      </c>
      <c r="E1011" s="88">
        <v>127352</v>
      </c>
      <c r="F1011" s="32">
        <v>222800</v>
      </c>
      <c r="G1011" s="32">
        <v>163610</v>
      </c>
      <c r="H1011" s="33">
        <v>116106</v>
      </c>
      <c r="I1011" s="37">
        <v>222800</v>
      </c>
      <c r="J1011" s="35">
        <v>127515</v>
      </c>
      <c r="K1011" s="36">
        <v>90288</v>
      </c>
      <c r="L1011" s="29">
        <v>154253</v>
      </c>
      <c r="M1011" s="29">
        <v>122876</v>
      </c>
      <c r="N1011" s="30">
        <v>85956</v>
      </c>
    </row>
    <row r="1012" spans="1:14" customFormat="1" x14ac:dyDescent="0.25">
      <c r="A1012" s="103">
        <f>ROUND(B1012/(1-'Simu - Détaillé'!$I$3),0)</f>
        <v>253409</v>
      </c>
      <c r="B1012" s="93">
        <v>223000</v>
      </c>
      <c r="C1012" s="96">
        <f t="shared" si="15"/>
        <v>223000</v>
      </c>
      <c r="D1012" s="87">
        <v>173717</v>
      </c>
      <c r="E1012" s="88">
        <v>127454</v>
      </c>
      <c r="F1012" s="32">
        <v>223000</v>
      </c>
      <c r="G1012" s="32">
        <v>163772</v>
      </c>
      <c r="H1012" s="33">
        <v>116221</v>
      </c>
      <c r="I1012" s="37">
        <v>223000</v>
      </c>
      <c r="J1012" s="35">
        <v>127630</v>
      </c>
      <c r="K1012" s="36">
        <v>90369</v>
      </c>
      <c r="L1012" s="29">
        <v>154392</v>
      </c>
      <c r="M1012" s="29">
        <v>122988</v>
      </c>
      <c r="N1012" s="30">
        <v>86020</v>
      </c>
    </row>
    <row r="1013" spans="1:14" customFormat="1" x14ac:dyDescent="0.25">
      <c r="A1013" s="103">
        <f>ROUND(B1013/(1-'Simu - Détaillé'!$I$3),0)</f>
        <v>253636</v>
      </c>
      <c r="B1013" s="93">
        <v>223200</v>
      </c>
      <c r="C1013" s="96">
        <f t="shared" si="15"/>
        <v>223200</v>
      </c>
      <c r="D1013" s="87">
        <v>173873</v>
      </c>
      <c r="E1013" s="88">
        <v>127556</v>
      </c>
      <c r="F1013" s="32">
        <v>223200</v>
      </c>
      <c r="G1013" s="32">
        <v>163935</v>
      </c>
      <c r="H1013" s="33">
        <v>116337</v>
      </c>
      <c r="I1013" s="37">
        <v>223200</v>
      </c>
      <c r="J1013" s="35">
        <v>127746</v>
      </c>
      <c r="K1013" s="36">
        <v>90451</v>
      </c>
      <c r="L1013" s="29">
        <v>154531</v>
      </c>
      <c r="M1013" s="29">
        <v>123099</v>
      </c>
      <c r="N1013" s="30">
        <v>86082</v>
      </c>
    </row>
    <row r="1014" spans="1:14" customFormat="1" x14ac:dyDescent="0.25">
      <c r="A1014" s="103">
        <f>ROUND(B1014/(1-'Simu - Détaillé'!$I$3),0)</f>
        <v>253864</v>
      </c>
      <c r="B1014" s="93">
        <v>223400</v>
      </c>
      <c r="C1014" s="96">
        <f t="shared" si="15"/>
        <v>223400</v>
      </c>
      <c r="D1014" s="87">
        <v>174029</v>
      </c>
      <c r="E1014" s="88">
        <v>127658</v>
      </c>
      <c r="F1014" s="32">
        <v>223400</v>
      </c>
      <c r="G1014" s="32">
        <v>164101</v>
      </c>
      <c r="H1014" s="33">
        <v>116455</v>
      </c>
      <c r="I1014" s="37">
        <v>223400</v>
      </c>
      <c r="J1014" s="35">
        <v>127862</v>
      </c>
      <c r="K1014" s="36">
        <v>90534</v>
      </c>
      <c r="L1014" s="29">
        <v>154670</v>
      </c>
      <c r="M1014" s="29">
        <v>123211</v>
      </c>
      <c r="N1014" s="30">
        <v>86145</v>
      </c>
    </row>
    <row r="1015" spans="1:14" customFormat="1" x14ac:dyDescent="0.25">
      <c r="A1015" s="103">
        <f>ROUND(B1015/(1-'Simu - Détaillé'!$I$3),0)</f>
        <v>254091</v>
      </c>
      <c r="B1015" s="93">
        <v>223600</v>
      </c>
      <c r="C1015" s="96">
        <f t="shared" si="15"/>
        <v>223600</v>
      </c>
      <c r="D1015" s="87">
        <v>174184</v>
      </c>
      <c r="E1015" s="88">
        <v>127759</v>
      </c>
      <c r="F1015" s="32">
        <v>223600</v>
      </c>
      <c r="G1015" s="32">
        <v>164263</v>
      </c>
      <c r="H1015" s="33">
        <v>116570</v>
      </c>
      <c r="I1015" s="37">
        <v>223600</v>
      </c>
      <c r="J1015" s="35">
        <v>127977</v>
      </c>
      <c r="K1015" s="36">
        <v>90615</v>
      </c>
      <c r="L1015" s="29">
        <v>154810</v>
      </c>
      <c r="M1015" s="29">
        <v>123323</v>
      </c>
      <c r="N1015" s="30">
        <v>86208</v>
      </c>
    </row>
    <row r="1016" spans="1:14" customFormat="1" x14ac:dyDescent="0.25">
      <c r="A1016" s="103">
        <f>ROUND(B1016/(1-'Simu - Détaillé'!$I$3),0)</f>
        <v>254318</v>
      </c>
      <c r="B1016" s="93">
        <v>223800</v>
      </c>
      <c r="C1016" s="96">
        <f t="shared" si="15"/>
        <v>223800</v>
      </c>
      <c r="D1016" s="87">
        <v>174340</v>
      </c>
      <c r="E1016" s="88">
        <v>127861</v>
      </c>
      <c r="F1016" s="32">
        <v>223800</v>
      </c>
      <c r="G1016" s="32">
        <v>164426</v>
      </c>
      <c r="H1016" s="33">
        <v>116686</v>
      </c>
      <c r="I1016" s="37">
        <v>223800</v>
      </c>
      <c r="J1016" s="35">
        <v>128093</v>
      </c>
      <c r="K1016" s="36">
        <v>90698</v>
      </c>
      <c r="L1016" s="29">
        <v>154949</v>
      </c>
      <c r="M1016" s="29">
        <v>123434</v>
      </c>
      <c r="N1016" s="30">
        <v>86270</v>
      </c>
    </row>
    <row r="1017" spans="1:14" customFormat="1" x14ac:dyDescent="0.25">
      <c r="A1017" s="103">
        <f>ROUND(B1017/(1-'Simu - Détaillé'!$I$3),0)</f>
        <v>254545</v>
      </c>
      <c r="B1017" s="93">
        <v>224000</v>
      </c>
      <c r="C1017" s="96">
        <f t="shared" si="15"/>
        <v>224000</v>
      </c>
      <c r="D1017" s="87">
        <v>174496</v>
      </c>
      <c r="E1017" s="88">
        <v>127963</v>
      </c>
      <c r="F1017" s="32">
        <v>224000</v>
      </c>
      <c r="G1017" s="32">
        <v>164589</v>
      </c>
      <c r="H1017" s="33">
        <v>116802</v>
      </c>
      <c r="I1017" s="37">
        <v>224000</v>
      </c>
      <c r="J1017" s="35">
        <v>128209</v>
      </c>
      <c r="K1017" s="36">
        <v>90780</v>
      </c>
      <c r="L1017" s="29">
        <v>155088</v>
      </c>
      <c r="M1017" s="29">
        <v>123546</v>
      </c>
      <c r="N1017" s="30">
        <v>86333</v>
      </c>
    </row>
    <row r="1018" spans="1:14" customFormat="1" x14ac:dyDescent="0.25">
      <c r="A1018" s="103">
        <f>ROUND(B1018/(1-'Simu - Détaillé'!$I$3),0)</f>
        <v>254773</v>
      </c>
      <c r="B1018" s="93">
        <v>224200</v>
      </c>
      <c r="C1018" s="96">
        <f t="shared" si="15"/>
        <v>224200</v>
      </c>
      <c r="D1018" s="87">
        <v>174652</v>
      </c>
      <c r="E1018" s="88">
        <v>128064</v>
      </c>
      <c r="F1018" s="32">
        <v>224200</v>
      </c>
      <c r="G1018" s="32">
        <v>164754</v>
      </c>
      <c r="H1018" s="33">
        <v>116919</v>
      </c>
      <c r="I1018" s="37">
        <v>224200</v>
      </c>
      <c r="J1018" s="35">
        <v>128324</v>
      </c>
      <c r="K1018" s="36">
        <v>90862</v>
      </c>
      <c r="L1018" s="29">
        <v>155227</v>
      </c>
      <c r="M1018" s="29">
        <v>123657</v>
      </c>
      <c r="N1018" s="30">
        <v>86395</v>
      </c>
    </row>
    <row r="1019" spans="1:14" customFormat="1" x14ac:dyDescent="0.25">
      <c r="A1019" s="103">
        <f>ROUND(B1019/(1-'Simu - Détaillé'!$I$3),0)</f>
        <v>255000</v>
      </c>
      <c r="B1019" s="93">
        <v>224400</v>
      </c>
      <c r="C1019" s="96">
        <f t="shared" si="15"/>
        <v>224400</v>
      </c>
      <c r="D1019" s="87">
        <v>174808</v>
      </c>
      <c r="E1019" s="88">
        <v>128166</v>
      </c>
      <c r="F1019" s="32">
        <v>224400</v>
      </c>
      <c r="G1019" s="32">
        <v>164917</v>
      </c>
      <c r="H1019" s="33">
        <v>117035</v>
      </c>
      <c r="I1019" s="37">
        <v>224400</v>
      </c>
      <c r="J1019" s="35">
        <v>128440</v>
      </c>
      <c r="K1019" s="36">
        <v>90944</v>
      </c>
      <c r="L1019" s="29">
        <v>155366</v>
      </c>
      <c r="M1019" s="29">
        <v>123769</v>
      </c>
      <c r="N1019" s="30">
        <v>86458</v>
      </c>
    </row>
    <row r="1020" spans="1:14" customFormat="1" x14ac:dyDescent="0.25">
      <c r="A1020" s="103">
        <f>ROUND(B1020/(1-'Simu - Détaillé'!$I$3),0)</f>
        <v>255227</v>
      </c>
      <c r="B1020" s="93">
        <v>224600</v>
      </c>
      <c r="C1020" s="96">
        <f t="shared" si="15"/>
        <v>224600</v>
      </c>
      <c r="D1020" s="87">
        <v>174963</v>
      </c>
      <c r="E1020" s="88">
        <v>128267</v>
      </c>
      <c r="F1020" s="32">
        <v>224600</v>
      </c>
      <c r="G1020" s="32">
        <v>165080</v>
      </c>
      <c r="H1020" s="33">
        <v>117151</v>
      </c>
      <c r="I1020" s="37">
        <v>224600</v>
      </c>
      <c r="J1020" s="35">
        <v>128556</v>
      </c>
      <c r="K1020" s="36">
        <v>91027</v>
      </c>
      <c r="L1020" s="29">
        <v>155505</v>
      </c>
      <c r="M1020" s="29">
        <v>123880</v>
      </c>
      <c r="N1020" s="30">
        <v>86520</v>
      </c>
    </row>
    <row r="1021" spans="1:14" customFormat="1" x14ac:dyDescent="0.25">
      <c r="A1021" s="103">
        <f>ROUND(B1021/(1-'Simu - Détaillé'!$I$3),0)</f>
        <v>255455</v>
      </c>
      <c r="B1021" s="93">
        <v>224800</v>
      </c>
      <c r="C1021" s="96">
        <f t="shared" si="15"/>
        <v>224800</v>
      </c>
      <c r="D1021" s="87">
        <v>175119</v>
      </c>
      <c r="E1021" s="88">
        <v>128369</v>
      </c>
      <c r="F1021" s="32">
        <v>224800</v>
      </c>
      <c r="G1021" s="32">
        <v>165244</v>
      </c>
      <c r="H1021" s="33">
        <v>117267</v>
      </c>
      <c r="I1021" s="37">
        <v>224800</v>
      </c>
      <c r="J1021" s="35">
        <v>128671</v>
      </c>
      <c r="K1021" s="36">
        <v>91108</v>
      </c>
      <c r="L1021" s="29">
        <v>155644</v>
      </c>
      <c r="M1021" s="29">
        <v>123992</v>
      </c>
      <c r="N1021" s="30">
        <v>86584</v>
      </c>
    </row>
    <row r="1022" spans="1:14" customFormat="1" x14ac:dyDescent="0.25">
      <c r="A1022" s="103">
        <f>ROUND(B1022/(1-'Simu - Détaillé'!$I$3),0)</f>
        <v>255682</v>
      </c>
      <c r="B1022" s="93">
        <v>225000</v>
      </c>
      <c r="C1022" s="96">
        <f t="shared" si="15"/>
        <v>225000</v>
      </c>
      <c r="D1022" s="87">
        <v>175275</v>
      </c>
      <c r="E1022" s="88">
        <v>128471</v>
      </c>
      <c r="F1022" s="32">
        <v>225000</v>
      </c>
      <c r="G1022" s="32">
        <v>165407</v>
      </c>
      <c r="H1022" s="33">
        <v>117383</v>
      </c>
      <c r="I1022" s="37">
        <v>225000</v>
      </c>
      <c r="J1022" s="35">
        <v>128787</v>
      </c>
      <c r="K1022" s="36">
        <v>91191</v>
      </c>
      <c r="L1022" s="29">
        <v>155783</v>
      </c>
      <c r="M1022" s="29">
        <v>124103</v>
      </c>
      <c r="N1022" s="30">
        <v>86646</v>
      </c>
    </row>
    <row r="1023" spans="1:14" customFormat="1" x14ac:dyDescent="0.25">
      <c r="A1023" s="103">
        <f>ROUND(B1023/(1-'Simu - Détaillé'!$I$3),0)</f>
        <v>255909</v>
      </c>
      <c r="B1023" s="93">
        <v>225200</v>
      </c>
      <c r="C1023" s="96">
        <f t="shared" si="15"/>
        <v>225200</v>
      </c>
      <c r="D1023" s="87">
        <v>175431</v>
      </c>
      <c r="E1023" s="88">
        <v>128573</v>
      </c>
      <c r="F1023" s="32">
        <v>225200</v>
      </c>
      <c r="G1023" s="32">
        <v>165571</v>
      </c>
      <c r="H1023" s="33">
        <v>117500</v>
      </c>
      <c r="I1023" s="37">
        <v>225200</v>
      </c>
      <c r="J1023" s="35">
        <v>128903</v>
      </c>
      <c r="K1023" s="36">
        <v>91273</v>
      </c>
      <c r="L1023" s="29">
        <v>155923</v>
      </c>
      <c r="M1023" s="29">
        <v>124215</v>
      </c>
      <c r="N1023" s="30">
        <v>86709</v>
      </c>
    </row>
    <row r="1024" spans="1:14" customFormat="1" x14ac:dyDescent="0.25">
      <c r="A1024" s="103">
        <f>ROUND(B1024/(1-'Simu - Détaillé'!$I$3),0)</f>
        <v>256136</v>
      </c>
      <c r="B1024" s="93">
        <v>225400</v>
      </c>
      <c r="C1024" s="96">
        <f t="shared" si="15"/>
        <v>225400</v>
      </c>
      <c r="D1024" s="87">
        <v>175587</v>
      </c>
      <c r="E1024" s="88">
        <v>128675</v>
      </c>
      <c r="F1024" s="32">
        <v>225400</v>
      </c>
      <c r="G1024" s="32">
        <v>165733</v>
      </c>
      <c r="H1024" s="33">
        <v>117615</v>
      </c>
      <c r="I1024" s="37">
        <v>225400</v>
      </c>
      <c r="J1024" s="35">
        <v>129018</v>
      </c>
      <c r="K1024" s="36">
        <v>91355</v>
      </c>
      <c r="L1024" s="29">
        <v>156062</v>
      </c>
      <c r="M1024" s="29">
        <v>124327</v>
      </c>
      <c r="N1024" s="30">
        <v>86772</v>
      </c>
    </row>
    <row r="1025" spans="1:14" customFormat="1" x14ac:dyDescent="0.25">
      <c r="A1025" s="103">
        <f>ROUND(B1025/(1-'Simu - Détaillé'!$I$3),0)</f>
        <v>256364</v>
      </c>
      <c r="B1025" s="93">
        <v>225600</v>
      </c>
      <c r="C1025" s="96">
        <f t="shared" si="15"/>
        <v>225600</v>
      </c>
      <c r="D1025" s="87">
        <v>175742</v>
      </c>
      <c r="E1025" s="88">
        <v>128776</v>
      </c>
      <c r="F1025" s="32">
        <v>225600</v>
      </c>
      <c r="G1025" s="32">
        <v>165898</v>
      </c>
      <c r="H1025" s="33">
        <v>117732</v>
      </c>
      <c r="I1025" s="37">
        <v>225600</v>
      </c>
      <c r="J1025" s="35">
        <v>129134</v>
      </c>
      <c r="K1025" s="36">
        <v>91437</v>
      </c>
      <c r="L1025" s="29">
        <v>156201</v>
      </c>
      <c r="M1025" s="29">
        <v>124438</v>
      </c>
      <c r="N1025" s="30">
        <v>86834</v>
      </c>
    </row>
    <row r="1026" spans="1:14" customFormat="1" x14ac:dyDescent="0.25">
      <c r="A1026" s="103">
        <f>ROUND(B1026/(1-'Simu - Détaillé'!$I$3),0)</f>
        <v>256591</v>
      </c>
      <c r="B1026" s="93">
        <v>225800</v>
      </c>
      <c r="C1026" s="96">
        <f t="shared" si="15"/>
        <v>225800</v>
      </c>
      <c r="D1026" s="87">
        <v>175898</v>
      </c>
      <c r="E1026" s="88">
        <v>128877</v>
      </c>
      <c r="F1026" s="32">
        <v>225800</v>
      </c>
      <c r="G1026" s="32">
        <v>166061</v>
      </c>
      <c r="H1026" s="33">
        <v>117848</v>
      </c>
      <c r="I1026" s="37">
        <v>225800</v>
      </c>
      <c r="J1026" s="35">
        <v>129250</v>
      </c>
      <c r="K1026" s="36">
        <v>91520</v>
      </c>
      <c r="L1026" s="29">
        <v>156340</v>
      </c>
      <c r="M1026" s="29">
        <v>124550</v>
      </c>
      <c r="N1026" s="30">
        <v>86897</v>
      </c>
    </row>
    <row r="1027" spans="1:14" customFormat="1" x14ac:dyDescent="0.25">
      <c r="A1027" s="103">
        <f>ROUND(B1027/(1-'Simu - Détaillé'!$I$3),0)</f>
        <v>256818</v>
      </c>
      <c r="B1027" s="93">
        <v>226000</v>
      </c>
      <c r="C1027" s="96">
        <f t="shared" si="15"/>
        <v>226000</v>
      </c>
      <c r="D1027" s="87">
        <v>176054</v>
      </c>
      <c r="E1027" s="88">
        <v>128979</v>
      </c>
      <c r="F1027" s="32">
        <v>226000</v>
      </c>
      <c r="G1027" s="32">
        <v>166224</v>
      </c>
      <c r="H1027" s="33">
        <v>109346</v>
      </c>
      <c r="I1027" s="37">
        <v>226000</v>
      </c>
      <c r="J1027" s="35">
        <v>129365</v>
      </c>
      <c r="K1027" s="36">
        <v>91601</v>
      </c>
      <c r="L1027" s="29">
        <v>156479</v>
      </c>
      <c r="M1027" s="29">
        <v>124661</v>
      </c>
      <c r="N1027" s="30">
        <v>86959</v>
      </c>
    </row>
    <row r="1028" spans="1:14" customFormat="1" x14ac:dyDescent="0.25">
      <c r="A1028" s="103">
        <f>ROUND(B1028/(1-'Simu - Détaillé'!$I$3),0)</f>
        <v>257045</v>
      </c>
      <c r="B1028" s="93">
        <v>226200</v>
      </c>
      <c r="C1028" s="96">
        <f t="shared" si="15"/>
        <v>226200</v>
      </c>
      <c r="D1028" s="87">
        <v>176210</v>
      </c>
      <c r="E1028" s="88">
        <v>129081</v>
      </c>
      <c r="F1028" s="32">
        <v>226200</v>
      </c>
      <c r="G1028" s="32">
        <v>166389</v>
      </c>
      <c r="H1028" s="33">
        <v>109455</v>
      </c>
      <c r="I1028" s="37">
        <v>226200</v>
      </c>
      <c r="J1028" s="35">
        <v>129481</v>
      </c>
      <c r="K1028" s="36">
        <v>91683</v>
      </c>
      <c r="L1028" s="29">
        <v>156618</v>
      </c>
      <c r="M1028" s="29">
        <v>124773</v>
      </c>
      <c r="N1028" s="30">
        <v>87023</v>
      </c>
    </row>
    <row r="1029" spans="1:14" customFormat="1" x14ac:dyDescent="0.25">
      <c r="A1029" s="103">
        <f>ROUND(B1029/(1-'Simu - Détaillé'!$I$3),0)</f>
        <v>257273</v>
      </c>
      <c r="B1029" s="93">
        <v>226400</v>
      </c>
      <c r="C1029" s="96">
        <f t="shared" si="15"/>
        <v>226400</v>
      </c>
      <c r="D1029" s="87">
        <v>176366</v>
      </c>
      <c r="E1029" s="88">
        <v>129183</v>
      </c>
      <c r="F1029" s="32">
        <v>226400</v>
      </c>
      <c r="G1029" s="32">
        <v>166551</v>
      </c>
      <c r="H1029" s="33">
        <v>109561</v>
      </c>
      <c r="I1029" s="37">
        <v>226400</v>
      </c>
      <c r="J1029" s="35">
        <v>129597</v>
      </c>
      <c r="K1029" s="36">
        <v>91766</v>
      </c>
      <c r="L1029" s="29">
        <v>156757</v>
      </c>
      <c r="M1029" s="29">
        <v>124884</v>
      </c>
      <c r="N1029" s="30">
        <v>87085</v>
      </c>
    </row>
    <row r="1030" spans="1:14" customFormat="1" x14ac:dyDescent="0.25">
      <c r="A1030" s="103">
        <f>ROUND(B1030/(1-'Simu - Détaillé'!$I$3),0)</f>
        <v>257500</v>
      </c>
      <c r="B1030" s="93">
        <v>226600</v>
      </c>
      <c r="C1030" s="96">
        <f t="shared" si="15"/>
        <v>226600</v>
      </c>
      <c r="D1030" s="87">
        <v>176521</v>
      </c>
      <c r="E1030" s="88">
        <v>129284</v>
      </c>
      <c r="F1030" s="32">
        <v>226600</v>
      </c>
      <c r="G1030" s="32">
        <v>166715</v>
      </c>
      <c r="H1030" s="33">
        <v>109670</v>
      </c>
      <c r="I1030" s="37">
        <v>226600</v>
      </c>
      <c r="J1030" s="35">
        <v>129712</v>
      </c>
      <c r="K1030" s="36">
        <v>91847</v>
      </c>
      <c r="L1030" s="29">
        <v>156896</v>
      </c>
      <c r="M1030" s="29">
        <v>124996</v>
      </c>
      <c r="N1030" s="30">
        <v>87148</v>
      </c>
    </row>
    <row r="1031" spans="1:14" customFormat="1" x14ac:dyDescent="0.25">
      <c r="A1031" s="103">
        <f>ROUND(B1031/(1-'Simu - Détaillé'!$I$3),0)</f>
        <v>257727</v>
      </c>
      <c r="B1031" s="93">
        <v>226800</v>
      </c>
      <c r="C1031" s="96">
        <f t="shared" si="15"/>
        <v>226800</v>
      </c>
      <c r="D1031" s="87">
        <v>176677</v>
      </c>
      <c r="E1031" s="88">
        <v>129386</v>
      </c>
      <c r="F1031" s="32">
        <v>226800</v>
      </c>
      <c r="G1031" s="32">
        <v>166877</v>
      </c>
      <c r="H1031" s="33">
        <v>109776</v>
      </c>
      <c r="I1031" s="37">
        <v>226800</v>
      </c>
      <c r="J1031" s="35">
        <v>129828</v>
      </c>
      <c r="K1031" s="36">
        <v>91930</v>
      </c>
      <c r="L1031" s="29">
        <v>157035</v>
      </c>
      <c r="M1031" s="29">
        <v>125107</v>
      </c>
      <c r="N1031" s="30">
        <v>87210</v>
      </c>
    </row>
    <row r="1032" spans="1:14" customFormat="1" x14ac:dyDescent="0.25">
      <c r="A1032" s="103">
        <f>ROUND(B1032/(1-'Simu - Détaillé'!$I$3),0)</f>
        <v>257955</v>
      </c>
      <c r="B1032" s="93">
        <v>227000</v>
      </c>
      <c r="C1032" s="96">
        <f t="shared" si="15"/>
        <v>227000</v>
      </c>
      <c r="D1032" s="87">
        <v>176833</v>
      </c>
      <c r="E1032" s="88">
        <v>129488</v>
      </c>
      <c r="F1032" s="32">
        <v>227000</v>
      </c>
      <c r="G1032" s="32">
        <v>167042</v>
      </c>
      <c r="H1032" s="33">
        <v>109885</v>
      </c>
      <c r="I1032" s="37">
        <v>227000</v>
      </c>
      <c r="J1032" s="35">
        <v>129944</v>
      </c>
      <c r="K1032" s="36">
        <v>92012</v>
      </c>
      <c r="L1032" s="29">
        <v>157175</v>
      </c>
      <c r="M1032" s="29">
        <v>125219</v>
      </c>
      <c r="N1032" s="30">
        <v>87273</v>
      </c>
    </row>
    <row r="1033" spans="1:14" customFormat="1" x14ac:dyDescent="0.25">
      <c r="A1033" s="103">
        <f>ROUND(B1033/(1-'Simu - Détaillé'!$I$3),0)</f>
        <v>258182</v>
      </c>
      <c r="B1033" s="93">
        <v>227200</v>
      </c>
      <c r="C1033" s="96">
        <f t="shared" si="15"/>
        <v>227200</v>
      </c>
      <c r="D1033" s="87">
        <v>176989</v>
      </c>
      <c r="E1033" s="88">
        <v>129590</v>
      </c>
      <c r="F1033" s="32">
        <v>227200</v>
      </c>
      <c r="G1033" s="32">
        <v>167204</v>
      </c>
      <c r="H1033" s="33">
        <v>109992</v>
      </c>
      <c r="I1033" s="37">
        <v>227200</v>
      </c>
      <c r="J1033" s="35">
        <v>130059</v>
      </c>
      <c r="K1033" s="36">
        <v>92094</v>
      </c>
      <c r="L1033" s="29">
        <v>157314</v>
      </c>
      <c r="M1033" s="29">
        <v>125331</v>
      </c>
      <c r="N1033" s="30">
        <v>87336</v>
      </c>
    </row>
    <row r="1034" spans="1:14" customFormat="1" x14ac:dyDescent="0.25">
      <c r="A1034" s="103">
        <f>ROUND(B1034/(1-'Simu - Détaillé'!$I$3),0)</f>
        <v>258409</v>
      </c>
      <c r="B1034" s="93">
        <v>227400</v>
      </c>
      <c r="C1034" s="96">
        <f t="shared" si="15"/>
        <v>227400</v>
      </c>
      <c r="D1034" s="87">
        <v>177145</v>
      </c>
      <c r="E1034" s="88">
        <v>129691</v>
      </c>
      <c r="F1034" s="32">
        <v>227400</v>
      </c>
      <c r="G1034" s="32">
        <v>167368</v>
      </c>
      <c r="H1034" s="33">
        <v>110100</v>
      </c>
      <c r="I1034" s="37">
        <v>227400</v>
      </c>
      <c r="J1034" s="35">
        <v>130175</v>
      </c>
      <c r="K1034" s="36">
        <v>92176</v>
      </c>
      <c r="L1034" s="29">
        <v>157453</v>
      </c>
      <c r="M1034" s="29">
        <v>125442</v>
      </c>
      <c r="N1034" s="30">
        <v>87398</v>
      </c>
    </row>
    <row r="1035" spans="1:14" customFormat="1" x14ac:dyDescent="0.25">
      <c r="A1035" s="103">
        <f>ROUND(B1035/(1-'Simu - Détaillé'!$I$3),0)</f>
        <v>258636</v>
      </c>
      <c r="B1035" s="93">
        <v>227600</v>
      </c>
      <c r="C1035" s="96">
        <f t="shared" si="15"/>
        <v>227600</v>
      </c>
      <c r="D1035" s="87">
        <v>177300</v>
      </c>
      <c r="E1035" s="88">
        <v>129792</v>
      </c>
      <c r="F1035" s="32">
        <v>227600</v>
      </c>
      <c r="G1035" s="32">
        <v>167532</v>
      </c>
      <c r="H1035" s="33">
        <v>110208</v>
      </c>
      <c r="I1035" s="37">
        <v>227600</v>
      </c>
      <c r="J1035" s="35">
        <v>130291</v>
      </c>
      <c r="K1035" s="36">
        <v>92259</v>
      </c>
      <c r="L1035" s="29">
        <v>157592</v>
      </c>
      <c r="M1035" s="29">
        <v>125554</v>
      </c>
      <c r="N1035" s="30">
        <v>87462</v>
      </c>
    </row>
    <row r="1036" spans="1:14" customFormat="1" x14ac:dyDescent="0.25">
      <c r="A1036" s="103">
        <f>ROUND(B1036/(1-'Simu - Détaillé'!$I$3),0)</f>
        <v>258864</v>
      </c>
      <c r="B1036" s="93">
        <v>227800</v>
      </c>
      <c r="C1036" s="96">
        <f t="shared" si="15"/>
        <v>227800</v>
      </c>
      <c r="D1036" s="87">
        <v>177456</v>
      </c>
      <c r="E1036" s="88">
        <v>129894</v>
      </c>
      <c r="F1036" s="32">
        <v>227800</v>
      </c>
      <c r="G1036" s="32">
        <v>167695</v>
      </c>
      <c r="H1036" s="33">
        <v>110315</v>
      </c>
      <c r="I1036" s="37">
        <v>227800</v>
      </c>
      <c r="J1036" s="35">
        <v>130406</v>
      </c>
      <c r="K1036" s="36">
        <v>92340</v>
      </c>
      <c r="L1036" s="29">
        <v>157731</v>
      </c>
      <c r="M1036" s="29">
        <v>125665</v>
      </c>
      <c r="N1036" s="30">
        <v>87524</v>
      </c>
    </row>
    <row r="1037" spans="1:14" customFormat="1" x14ac:dyDescent="0.25">
      <c r="A1037" s="103">
        <f>ROUND(B1037/(1-'Simu - Détaillé'!$I$3),0)</f>
        <v>259091</v>
      </c>
      <c r="B1037" s="93">
        <v>228000</v>
      </c>
      <c r="C1037" s="96">
        <f t="shared" si="15"/>
        <v>228000</v>
      </c>
      <c r="D1037" s="87">
        <v>177612</v>
      </c>
      <c r="E1037" s="88">
        <v>129996</v>
      </c>
      <c r="F1037" s="32">
        <v>228000</v>
      </c>
      <c r="G1037" s="32">
        <v>167860</v>
      </c>
      <c r="H1037" s="33">
        <v>110424</v>
      </c>
      <c r="I1037" s="37">
        <v>228000</v>
      </c>
      <c r="J1037" s="35">
        <v>130522</v>
      </c>
      <c r="K1037" s="36">
        <v>92423</v>
      </c>
      <c r="L1037" s="29">
        <v>157870</v>
      </c>
      <c r="M1037" s="29">
        <v>125777</v>
      </c>
      <c r="N1037" s="30">
        <v>87587</v>
      </c>
    </row>
    <row r="1038" spans="1:14" customFormat="1" x14ac:dyDescent="0.25">
      <c r="A1038" s="103">
        <f>ROUND(B1038/(1-'Simu - Détaillé'!$I$3),0)</f>
        <v>259318</v>
      </c>
      <c r="B1038" s="93">
        <v>228200</v>
      </c>
      <c r="C1038" s="96">
        <f t="shared" si="15"/>
        <v>228200</v>
      </c>
      <c r="D1038" s="87">
        <v>177768</v>
      </c>
      <c r="E1038" s="88">
        <v>130098</v>
      </c>
      <c r="F1038" s="32">
        <v>228200</v>
      </c>
      <c r="G1038" s="32">
        <v>168021</v>
      </c>
      <c r="H1038" s="33">
        <v>110530</v>
      </c>
      <c r="I1038" s="37">
        <v>228200</v>
      </c>
      <c r="J1038" s="35">
        <v>130638</v>
      </c>
      <c r="K1038" s="36">
        <v>92505</v>
      </c>
      <c r="L1038" s="29">
        <v>158009</v>
      </c>
      <c r="M1038" s="29">
        <v>125888</v>
      </c>
      <c r="N1038" s="30">
        <v>87649</v>
      </c>
    </row>
    <row r="1039" spans="1:14" customFormat="1" x14ac:dyDescent="0.25">
      <c r="A1039" s="103">
        <f>ROUND(B1039/(1-'Simu - Détaillé'!$I$3),0)</f>
        <v>259545</v>
      </c>
      <c r="B1039" s="93">
        <v>228400</v>
      </c>
      <c r="C1039" s="96">
        <f t="shared" si="15"/>
        <v>228400</v>
      </c>
      <c r="D1039" s="87">
        <v>177924</v>
      </c>
      <c r="E1039" s="88">
        <v>130200</v>
      </c>
      <c r="F1039" s="32">
        <v>228400</v>
      </c>
      <c r="G1039" s="32">
        <v>168186</v>
      </c>
      <c r="H1039" s="33">
        <v>110639</v>
      </c>
      <c r="I1039" s="37">
        <v>228400</v>
      </c>
      <c r="J1039" s="35">
        <v>130753</v>
      </c>
      <c r="K1039" s="36">
        <v>92587</v>
      </c>
      <c r="L1039" s="29">
        <v>158148</v>
      </c>
      <c r="M1039" s="29">
        <v>126000</v>
      </c>
      <c r="N1039" s="30">
        <v>87712</v>
      </c>
    </row>
    <row r="1040" spans="1:14" customFormat="1" x14ac:dyDescent="0.25">
      <c r="A1040" s="103">
        <f>ROUND(B1040/(1-'Simu - Détaillé'!$I$3),0)</f>
        <v>259773</v>
      </c>
      <c r="B1040" s="93">
        <v>228600</v>
      </c>
      <c r="C1040" s="96">
        <f t="shared" si="15"/>
        <v>228600</v>
      </c>
      <c r="D1040" s="87">
        <v>178079</v>
      </c>
      <c r="E1040" s="88">
        <v>130301</v>
      </c>
      <c r="F1040" s="32">
        <v>228600</v>
      </c>
      <c r="G1040" s="32">
        <v>168349</v>
      </c>
      <c r="H1040" s="33">
        <v>110746</v>
      </c>
      <c r="I1040" s="37">
        <v>228600</v>
      </c>
      <c r="J1040" s="35">
        <v>130869</v>
      </c>
      <c r="K1040" s="36">
        <v>92669</v>
      </c>
      <c r="L1040" s="29">
        <v>158288</v>
      </c>
      <c r="M1040" s="29">
        <v>126111</v>
      </c>
      <c r="N1040" s="30">
        <v>87774</v>
      </c>
    </row>
    <row r="1041" spans="1:14" customFormat="1" x14ac:dyDescent="0.25">
      <c r="A1041" s="103">
        <f>ROUND(B1041/(1-'Simu - Détaillé'!$I$3),0)</f>
        <v>260000</v>
      </c>
      <c r="B1041" s="93">
        <v>228800</v>
      </c>
      <c r="C1041" s="96">
        <f t="shared" si="15"/>
        <v>228800</v>
      </c>
      <c r="D1041" s="87">
        <v>178235</v>
      </c>
      <c r="E1041" s="88">
        <v>130403</v>
      </c>
      <c r="F1041" s="32">
        <v>228800</v>
      </c>
      <c r="G1041" s="32">
        <v>168513</v>
      </c>
      <c r="H1041" s="33">
        <v>110854</v>
      </c>
      <c r="I1041" s="37">
        <v>228800</v>
      </c>
      <c r="J1041" s="35">
        <v>130985</v>
      </c>
      <c r="K1041" s="36">
        <v>92751</v>
      </c>
      <c r="L1041" s="29">
        <v>158427</v>
      </c>
      <c r="M1041" s="29">
        <v>126223</v>
      </c>
      <c r="N1041" s="30">
        <v>87838</v>
      </c>
    </row>
    <row r="1042" spans="1:14" customFormat="1" x14ac:dyDescent="0.25">
      <c r="A1042" s="103">
        <f>ROUND(B1042/(1-'Simu - Détaillé'!$I$3),0)</f>
        <v>260227</v>
      </c>
      <c r="B1042" s="93">
        <v>229000</v>
      </c>
      <c r="C1042" s="96">
        <f t="shared" si="15"/>
        <v>229000</v>
      </c>
      <c r="D1042" s="87">
        <v>178391</v>
      </c>
      <c r="E1042" s="88">
        <v>130505</v>
      </c>
      <c r="F1042" s="32">
        <v>229000</v>
      </c>
      <c r="G1042" s="32">
        <v>168675</v>
      </c>
      <c r="H1042" s="33">
        <v>110961</v>
      </c>
      <c r="I1042" s="37">
        <v>229000</v>
      </c>
      <c r="J1042" s="35">
        <v>131100</v>
      </c>
      <c r="K1042" s="36">
        <v>92833</v>
      </c>
      <c r="L1042" s="29">
        <v>158566</v>
      </c>
      <c r="M1042" s="29">
        <v>126335</v>
      </c>
      <c r="N1042" s="30">
        <v>87901</v>
      </c>
    </row>
    <row r="1043" spans="1:14" customFormat="1" x14ac:dyDescent="0.25">
      <c r="A1043" s="103">
        <f>ROUND(B1043/(1-'Simu - Détaillé'!$I$3),0)</f>
        <v>260455</v>
      </c>
      <c r="B1043" s="93">
        <v>229200</v>
      </c>
      <c r="C1043" s="96">
        <f t="shared" si="15"/>
        <v>229200</v>
      </c>
      <c r="D1043" s="87">
        <v>178547</v>
      </c>
      <c r="E1043" s="88">
        <v>130606</v>
      </c>
      <c r="F1043" s="32">
        <v>229200</v>
      </c>
      <c r="G1043" s="32">
        <v>168839</v>
      </c>
      <c r="H1043" s="33">
        <v>111069</v>
      </c>
      <c r="I1043" s="37">
        <v>229200</v>
      </c>
      <c r="J1043" s="35">
        <v>131216</v>
      </c>
      <c r="K1043" s="36">
        <v>92915</v>
      </c>
      <c r="L1043" s="29">
        <v>158705</v>
      </c>
      <c r="M1043" s="29">
        <v>126446</v>
      </c>
      <c r="N1043" s="30">
        <v>87963</v>
      </c>
    </row>
    <row r="1044" spans="1:14" customFormat="1" x14ac:dyDescent="0.25">
      <c r="A1044" s="103">
        <f>ROUND(B1044/(1-'Simu - Détaillé'!$I$3),0)</f>
        <v>260682</v>
      </c>
      <c r="B1044" s="93">
        <v>229400</v>
      </c>
      <c r="C1044" s="96">
        <f t="shared" si="15"/>
        <v>229400</v>
      </c>
      <c r="D1044" s="87">
        <v>178703</v>
      </c>
      <c r="E1044" s="88">
        <v>130708</v>
      </c>
      <c r="F1044" s="32">
        <v>229400</v>
      </c>
      <c r="G1044" s="32">
        <v>169004</v>
      </c>
      <c r="H1044" s="33">
        <v>111178</v>
      </c>
      <c r="I1044" s="37">
        <v>229400</v>
      </c>
      <c r="J1044" s="35">
        <v>131331</v>
      </c>
      <c r="K1044" s="36">
        <v>92997</v>
      </c>
      <c r="L1044" s="29">
        <v>158844</v>
      </c>
      <c r="M1044" s="29">
        <v>126558</v>
      </c>
      <c r="N1044" s="30">
        <v>88026</v>
      </c>
    </row>
    <row r="1045" spans="1:14" customFormat="1" x14ac:dyDescent="0.25">
      <c r="A1045" s="103">
        <f>ROUND(B1045/(1-'Simu - Détaillé'!$I$3),0)</f>
        <v>260909</v>
      </c>
      <c r="B1045" s="93">
        <v>229600</v>
      </c>
      <c r="C1045" s="96">
        <f t="shared" si="15"/>
        <v>229600</v>
      </c>
      <c r="D1045" s="87">
        <v>178858</v>
      </c>
      <c r="E1045" s="88">
        <v>130809</v>
      </c>
      <c r="F1045" s="32">
        <v>229600</v>
      </c>
      <c r="G1045" s="32">
        <v>169166</v>
      </c>
      <c r="H1045" s="33">
        <v>111285</v>
      </c>
      <c r="I1045" s="37">
        <v>229600</v>
      </c>
      <c r="J1045" s="35">
        <v>131447</v>
      </c>
      <c r="K1045" s="36">
        <v>93079</v>
      </c>
      <c r="L1045" s="29">
        <v>158983</v>
      </c>
      <c r="M1045" s="29">
        <v>126669</v>
      </c>
      <c r="N1045" s="30">
        <v>88088</v>
      </c>
    </row>
    <row r="1046" spans="1:14" customFormat="1" x14ac:dyDescent="0.25">
      <c r="A1046" s="103">
        <f>ROUND(B1046/(1-'Simu - Détaillé'!$I$3),0)</f>
        <v>261136</v>
      </c>
      <c r="B1046" s="93">
        <v>229800</v>
      </c>
      <c r="C1046" s="96">
        <f t="shared" si="15"/>
        <v>229800</v>
      </c>
      <c r="D1046" s="87">
        <v>179014</v>
      </c>
      <c r="E1046" s="88">
        <v>130911</v>
      </c>
      <c r="F1046" s="32">
        <v>229800</v>
      </c>
      <c r="G1046" s="32">
        <v>169330</v>
      </c>
      <c r="H1046" s="33">
        <v>111393</v>
      </c>
      <c r="I1046" s="37">
        <v>229800</v>
      </c>
      <c r="J1046" s="35">
        <v>131562</v>
      </c>
      <c r="K1046" s="36">
        <v>93161</v>
      </c>
      <c r="L1046" s="29">
        <v>159122</v>
      </c>
      <c r="M1046" s="29">
        <v>126781</v>
      </c>
      <c r="N1046" s="30">
        <v>88152</v>
      </c>
    </row>
    <row r="1047" spans="1:14" customFormat="1" x14ac:dyDescent="0.25">
      <c r="A1047" s="103">
        <f>ROUND(B1047/(1-'Simu - Détaillé'!$I$3),0)</f>
        <v>261364</v>
      </c>
      <c r="B1047" s="93">
        <v>230000</v>
      </c>
      <c r="C1047" s="96">
        <f t="shared" si="15"/>
        <v>230000</v>
      </c>
      <c r="D1047" s="87">
        <v>179170</v>
      </c>
      <c r="E1047" s="88">
        <v>131013</v>
      </c>
      <c r="F1047" s="32">
        <v>230000</v>
      </c>
      <c r="G1047" s="32">
        <v>169492</v>
      </c>
      <c r="H1047" s="33">
        <v>111499</v>
      </c>
      <c r="I1047" s="37">
        <v>230000</v>
      </c>
      <c r="J1047" s="35">
        <v>131677</v>
      </c>
      <c r="K1047" s="36">
        <v>93242</v>
      </c>
      <c r="L1047" s="29">
        <v>159261</v>
      </c>
      <c r="M1047" s="29">
        <v>126892</v>
      </c>
      <c r="N1047" s="30">
        <v>88214</v>
      </c>
    </row>
    <row r="1048" spans="1:14" customFormat="1" x14ac:dyDescent="0.25">
      <c r="A1048" s="103">
        <f>ROUND(B1048/(1-'Simu - Détaillé'!$I$3),0)</f>
        <v>261591</v>
      </c>
      <c r="B1048" s="93">
        <v>230200</v>
      </c>
      <c r="C1048" s="96">
        <f t="shared" si="15"/>
        <v>230200</v>
      </c>
      <c r="D1048" s="87">
        <v>179326</v>
      </c>
      <c r="E1048" s="88">
        <v>131115</v>
      </c>
      <c r="F1048" s="32">
        <v>230200</v>
      </c>
      <c r="G1048" s="32">
        <v>169657</v>
      </c>
      <c r="H1048" s="33">
        <v>111608</v>
      </c>
      <c r="I1048" s="37">
        <v>230200</v>
      </c>
      <c r="J1048" s="35">
        <v>131793</v>
      </c>
      <c r="K1048" s="36">
        <v>93325</v>
      </c>
      <c r="L1048" s="29">
        <v>159401</v>
      </c>
      <c r="M1048" s="29">
        <v>127004</v>
      </c>
      <c r="N1048" s="30">
        <v>88277</v>
      </c>
    </row>
    <row r="1049" spans="1:14" customFormat="1" x14ac:dyDescent="0.25">
      <c r="A1049" s="103">
        <f>ROUND(B1049/(1-'Simu - Détaillé'!$I$3),0)</f>
        <v>261818</v>
      </c>
      <c r="B1049" s="93">
        <v>230400</v>
      </c>
      <c r="C1049" s="96">
        <f t="shared" si="15"/>
        <v>230400</v>
      </c>
      <c r="D1049" s="87">
        <v>179482</v>
      </c>
      <c r="E1049" s="88">
        <v>131217</v>
      </c>
      <c r="F1049" s="32">
        <v>230400</v>
      </c>
      <c r="G1049" s="32">
        <v>169820</v>
      </c>
      <c r="H1049" s="33">
        <v>111716</v>
      </c>
      <c r="I1049" s="37">
        <v>230400</v>
      </c>
      <c r="J1049" s="35">
        <v>131908</v>
      </c>
      <c r="K1049" s="36">
        <v>93407</v>
      </c>
      <c r="L1049" s="29">
        <v>159540</v>
      </c>
      <c r="M1049" s="29">
        <v>127115</v>
      </c>
      <c r="N1049" s="30">
        <v>88339</v>
      </c>
    </row>
    <row r="1050" spans="1:14" customFormat="1" x14ac:dyDescent="0.25">
      <c r="A1050" s="103">
        <f>ROUND(B1050/(1-'Simu - Détaillé'!$I$3),0)</f>
        <v>262045</v>
      </c>
      <c r="B1050" s="93">
        <v>230600</v>
      </c>
      <c r="C1050" s="96">
        <f t="shared" si="15"/>
        <v>230600</v>
      </c>
      <c r="D1050" s="87">
        <v>179637</v>
      </c>
      <c r="E1050" s="88">
        <v>131318</v>
      </c>
      <c r="F1050" s="32">
        <v>230600</v>
      </c>
      <c r="G1050" s="32">
        <v>169983</v>
      </c>
      <c r="H1050" s="33">
        <v>111823</v>
      </c>
      <c r="I1050" s="37">
        <v>230600</v>
      </c>
      <c r="J1050" s="35">
        <v>132024</v>
      </c>
      <c r="K1050" s="36">
        <v>93489</v>
      </c>
      <c r="L1050" s="29">
        <v>159679</v>
      </c>
      <c r="M1050" s="29">
        <v>127227</v>
      </c>
      <c r="N1050" s="30">
        <v>88402</v>
      </c>
    </row>
    <row r="1051" spans="1:14" customFormat="1" x14ac:dyDescent="0.25">
      <c r="A1051" s="103">
        <f>ROUND(B1051/(1-'Simu - Détaillé'!$I$3),0)</f>
        <v>262273</v>
      </c>
      <c r="B1051" s="93">
        <v>230800</v>
      </c>
      <c r="C1051" s="96">
        <f t="shared" si="15"/>
        <v>230800</v>
      </c>
      <c r="D1051" s="87">
        <v>179793</v>
      </c>
      <c r="E1051" s="88">
        <v>131419</v>
      </c>
      <c r="F1051" s="32">
        <v>230800</v>
      </c>
      <c r="G1051" s="32">
        <v>170147</v>
      </c>
      <c r="H1051" s="33">
        <v>111931</v>
      </c>
      <c r="I1051" s="37">
        <v>230800</v>
      </c>
      <c r="J1051" s="35">
        <v>132139</v>
      </c>
      <c r="K1051" s="36">
        <v>93571</v>
      </c>
      <c r="L1051" s="29">
        <v>159818</v>
      </c>
      <c r="M1051" s="29">
        <v>127339</v>
      </c>
      <c r="N1051" s="30">
        <v>88466</v>
      </c>
    </row>
    <row r="1052" spans="1:14" customFormat="1" x14ac:dyDescent="0.25">
      <c r="A1052" s="103">
        <f>ROUND(B1052/(1-'Simu - Détaillé'!$I$3),0)</f>
        <v>262500</v>
      </c>
      <c r="B1052" s="93">
        <v>231000</v>
      </c>
      <c r="C1052" s="96">
        <f t="shared" si="15"/>
        <v>231000</v>
      </c>
      <c r="D1052" s="87">
        <v>179949</v>
      </c>
      <c r="E1052" s="88">
        <v>131521</v>
      </c>
      <c r="F1052" s="32">
        <v>231000</v>
      </c>
      <c r="G1052" s="32">
        <v>170310</v>
      </c>
      <c r="H1052" s="33">
        <v>112039</v>
      </c>
      <c r="I1052" s="37">
        <v>231000</v>
      </c>
      <c r="J1052" s="35">
        <v>132255</v>
      </c>
      <c r="K1052" s="36">
        <v>93653</v>
      </c>
      <c r="L1052" s="29">
        <v>159957</v>
      </c>
      <c r="M1052" s="29">
        <v>127450</v>
      </c>
      <c r="N1052" s="30">
        <v>88528</v>
      </c>
    </row>
    <row r="1053" spans="1:14" customFormat="1" x14ac:dyDescent="0.25">
      <c r="A1053" s="103">
        <f>ROUND(B1053/(1-'Simu - Détaillé'!$I$3),0)</f>
        <v>262727</v>
      </c>
      <c r="B1053" s="93">
        <v>231200</v>
      </c>
      <c r="C1053" s="96">
        <f t="shared" si="15"/>
        <v>231200</v>
      </c>
      <c r="D1053" s="87">
        <v>180105</v>
      </c>
      <c r="E1053" s="88">
        <v>131623</v>
      </c>
      <c r="F1053" s="32">
        <v>231200</v>
      </c>
      <c r="G1053" s="32">
        <v>170474</v>
      </c>
      <c r="H1053" s="33">
        <v>112147</v>
      </c>
      <c r="I1053" s="37">
        <v>231200</v>
      </c>
      <c r="J1053" s="35">
        <v>132370</v>
      </c>
      <c r="K1053" s="36">
        <v>93735</v>
      </c>
      <c r="L1053" s="29">
        <v>160096</v>
      </c>
      <c r="M1053" s="29">
        <v>127562</v>
      </c>
      <c r="N1053" s="30">
        <v>88591</v>
      </c>
    </row>
    <row r="1054" spans="1:14" customFormat="1" x14ac:dyDescent="0.25">
      <c r="A1054" s="103">
        <f>ROUND(B1054/(1-'Simu - Détaillé'!$I$3),0)</f>
        <v>262955</v>
      </c>
      <c r="B1054" s="93">
        <v>231400</v>
      </c>
      <c r="C1054" s="96">
        <f t="shared" si="15"/>
        <v>231400</v>
      </c>
      <c r="D1054" s="87">
        <v>180261</v>
      </c>
      <c r="E1054" s="88">
        <v>131725</v>
      </c>
      <c r="F1054" s="32">
        <v>231400</v>
      </c>
      <c r="G1054" s="32">
        <v>170637</v>
      </c>
      <c r="H1054" s="33">
        <v>112254</v>
      </c>
      <c r="I1054" s="37">
        <v>231400</v>
      </c>
      <c r="J1054" s="35">
        <v>132485</v>
      </c>
      <c r="K1054" s="36">
        <v>93816</v>
      </c>
      <c r="L1054" s="29">
        <v>160235</v>
      </c>
      <c r="M1054" s="29">
        <v>127673</v>
      </c>
      <c r="N1054" s="30">
        <v>88653</v>
      </c>
    </row>
    <row r="1055" spans="1:14" customFormat="1" x14ac:dyDescent="0.25">
      <c r="A1055" s="103">
        <f>ROUND(B1055/(1-'Simu - Détaillé'!$I$3),0)</f>
        <v>263182</v>
      </c>
      <c r="B1055" s="93">
        <v>231600</v>
      </c>
      <c r="C1055" s="96">
        <f t="shared" si="15"/>
        <v>231600</v>
      </c>
      <c r="D1055" s="87">
        <v>180416</v>
      </c>
      <c r="E1055" s="88">
        <v>131826</v>
      </c>
      <c r="F1055" s="32">
        <v>231600</v>
      </c>
      <c r="G1055" s="32">
        <v>170800</v>
      </c>
      <c r="H1055" s="33">
        <v>112362</v>
      </c>
      <c r="I1055" s="37">
        <v>231600</v>
      </c>
      <c r="J1055" s="35">
        <v>132601</v>
      </c>
      <c r="K1055" s="36">
        <v>93899</v>
      </c>
      <c r="L1055" s="29">
        <v>160374</v>
      </c>
      <c r="M1055" s="29">
        <v>127785</v>
      </c>
      <c r="N1055" s="30">
        <v>88717</v>
      </c>
    </row>
    <row r="1056" spans="1:14" customFormat="1" x14ac:dyDescent="0.25">
      <c r="A1056" s="103">
        <f>ROUND(B1056/(1-'Simu - Détaillé'!$I$3),0)</f>
        <v>263409</v>
      </c>
      <c r="B1056" s="93">
        <v>231800</v>
      </c>
      <c r="C1056" s="96">
        <f t="shared" si="15"/>
        <v>231800</v>
      </c>
      <c r="D1056" s="87">
        <v>180572</v>
      </c>
      <c r="E1056" s="88">
        <v>131928</v>
      </c>
      <c r="F1056" s="32">
        <v>231800</v>
      </c>
      <c r="G1056" s="32">
        <v>170964</v>
      </c>
      <c r="H1056" s="33">
        <v>112470</v>
      </c>
      <c r="I1056" s="37">
        <v>231800</v>
      </c>
      <c r="J1056" s="35">
        <v>132716</v>
      </c>
      <c r="K1056" s="36">
        <v>93980</v>
      </c>
      <c r="L1056" s="29">
        <v>160513</v>
      </c>
      <c r="M1056" s="29">
        <v>127896</v>
      </c>
      <c r="N1056" s="30">
        <v>88779</v>
      </c>
    </row>
    <row r="1057" spans="1:14" customFormat="1" x14ac:dyDescent="0.25">
      <c r="A1057" s="103">
        <f>ROUND(B1057/(1-'Simu - Détaillé'!$I$3),0)</f>
        <v>263636</v>
      </c>
      <c r="B1057" s="93">
        <v>232000</v>
      </c>
      <c r="C1057" s="96">
        <f t="shared" si="15"/>
        <v>232000</v>
      </c>
      <c r="D1057" s="87">
        <v>180728</v>
      </c>
      <c r="E1057" s="88">
        <v>132030</v>
      </c>
      <c r="F1057" s="32">
        <v>232000</v>
      </c>
      <c r="G1057" s="32">
        <v>171128</v>
      </c>
      <c r="H1057" s="33">
        <v>112578</v>
      </c>
      <c r="I1057" s="37">
        <v>232000</v>
      </c>
      <c r="J1057" s="35">
        <v>132832</v>
      </c>
      <c r="K1057" s="36">
        <v>94063</v>
      </c>
      <c r="L1057" s="29">
        <v>160653</v>
      </c>
      <c r="M1057" s="29">
        <v>128008</v>
      </c>
      <c r="N1057" s="30">
        <v>88842</v>
      </c>
    </row>
    <row r="1058" spans="1:14" customFormat="1" x14ac:dyDescent="0.25">
      <c r="A1058" s="103">
        <f>ROUND(B1058/(1-'Simu - Détaillé'!$I$3),0)</f>
        <v>263864</v>
      </c>
      <c r="B1058" s="93">
        <v>232200</v>
      </c>
      <c r="C1058" s="96">
        <f t="shared" si="15"/>
        <v>232200</v>
      </c>
      <c r="D1058" s="87">
        <v>180884</v>
      </c>
      <c r="E1058" s="88">
        <v>132132</v>
      </c>
      <c r="F1058" s="32">
        <v>232200</v>
      </c>
      <c r="G1058" s="32">
        <v>171291</v>
      </c>
      <c r="H1058" s="33">
        <v>112685</v>
      </c>
      <c r="I1058" s="37">
        <v>232200</v>
      </c>
      <c r="J1058" s="35">
        <v>132947</v>
      </c>
      <c r="K1058" s="36">
        <v>94144</v>
      </c>
      <c r="L1058" s="29">
        <v>160792</v>
      </c>
      <c r="M1058" s="29">
        <v>128119</v>
      </c>
      <c r="N1058" s="30">
        <v>88904</v>
      </c>
    </row>
    <row r="1059" spans="1:14" customFormat="1" x14ac:dyDescent="0.25">
      <c r="A1059" s="103">
        <f>ROUND(B1059/(1-'Simu - Détaillé'!$I$3),0)</f>
        <v>264091</v>
      </c>
      <c r="B1059" s="93">
        <v>232400</v>
      </c>
      <c r="C1059" s="96">
        <f t="shared" si="15"/>
        <v>232400</v>
      </c>
      <c r="D1059" s="87">
        <v>181040</v>
      </c>
      <c r="E1059" s="88">
        <v>132233</v>
      </c>
      <c r="F1059" s="32">
        <v>232400</v>
      </c>
      <c r="G1059" s="32">
        <v>171454</v>
      </c>
      <c r="H1059" s="33">
        <v>112793</v>
      </c>
      <c r="I1059" s="37">
        <v>232400</v>
      </c>
      <c r="J1059" s="35">
        <v>133062</v>
      </c>
      <c r="K1059" s="36">
        <v>94226</v>
      </c>
      <c r="L1059" s="29">
        <v>160931</v>
      </c>
      <c r="M1059" s="29">
        <v>128231</v>
      </c>
      <c r="N1059" s="30">
        <v>88967</v>
      </c>
    </row>
    <row r="1060" spans="1:14" customFormat="1" x14ac:dyDescent="0.25">
      <c r="A1060" s="103">
        <f>ROUND(B1060/(1-'Simu - Détaillé'!$I$3),0)</f>
        <v>264318</v>
      </c>
      <c r="B1060" s="93">
        <v>232600</v>
      </c>
      <c r="C1060" s="96">
        <f t="shared" si="15"/>
        <v>232600</v>
      </c>
      <c r="D1060" s="87">
        <v>181195</v>
      </c>
      <c r="E1060" s="88">
        <v>132334</v>
      </c>
      <c r="F1060" s="32">
        <v>232600</v>
      </c>
      <c r="G1060" s="32">
        <v>171618</v>
      </c>
      <c r="H1060" s="33">
        <v>112901</v>
      </c>
      <c r="I1060" s="37">
        <v>232600</v>
      </c>
      <c r="J1060" s="35">
        <v>133178</v>
      </c>
      <c r="K1060" s="36">
        <v>94308</v>
      </c>
      <c r="L1060" s="29">
        <v>161070</v>
      </c>
      <c r="M1060" s="29">
        <v>128342</v>
      </c>
      <c r="N1060" s="30">
        <v>89030</v>
      </c>
    </row>
    <row r="1061" spans="1:14" customFormat="1" x14ac:dyDescent="0.25">
      <c r="A1061" s="103">
        <f>ROUND(B1061/(1-'Simu - Détaillé'!$I$3),0)</f>
        <v>264545</v>
      </c>
      <c r="B1061" s="93">
        <v>232800</v>
      </c>
      <c r="C1061" s="96">
        <f t="shared" si="15"/>
        <v>232800</v>
      </c>
      <c r="D1061" s="87">
        <v>181351</v>
      </c>
      <c r="E1061" s="88">
        <v>132436</v>
      </c>
      <c r="F1061" s="32">
        <v>232800</v>
      </c>
      <c r="G1061" s="32">
        <v>171781</v>
      </c>
      <c r="H1061" s="33">
        <v>113008</v>
      </c>
      <c r="I1061" s="37">
        <v>232800</v>
      </c>
      <c r="J1061" s="35">
        <v>133293</v>
      </c>
      <c r="K1061" s="36">
        <v>94390</v>
      </c>
      <c r="L1061" s="29">
        <v>161209</v>
      </c>
      <c r="M1061" s="29">
        <v>128454</v>
      </c>
      <c r="N1061" s="30">
        <v>89093</v>
      </c>
    </row>
    <row r="1062" spans="1:14" customFormat="1" x14ac:dyDescent="0.25">
      <c r="A1062" s="103">
        <f>ROUND(B1062/(1-'Simu - Détaillé'!$I$3),0)</f>
        <v>264773</v>
      </c>
      <c r="B1062" s="93">
        <v>233000</v>
      </c>
      <c r="C1062" s="96">
        <f t="shared" si="15"/>
        <v>233000</v>
      </c>
      <c r="D1062" s="87">
        <v>181507</v>
      </c>
      <c r="E1062" s="88">
        <v>132538</v>
      </c>
      <c r="F1062" s="32">
        <v>233000</v>
      </c>
      <c r="G1062" s="32">
        <v>171945</v>
      </c>
      <c r="H1062" s="33">
        <v>113116</v>
      </c>
      <c r="I1062" s="37">
        <v>233000</v>
      </c>
      <c r="J1062" s="35">
        <v>133409</v>
      </c>
      <c r="K1062" s="36">
        <v>94472</v>
      </c>
      <c r="L1062" s="29">
        <v>161348</v>
      </c>
      <c r="M1062" s="29">
        <v>128566</v>
      </c>
      <c r="N1062" s="30">
        <v>89156</v>
      </c>
    </row>
    <row r="1063" spans="1:14" customFormat="1" x14ac:dyDescent="0.25">
      <c r="A1063" s="103">
        <f>ROUND(B1063/(1-'Simu - Détaillé'!$I$3),0)</f>
        <v>265000</v>
      </c>
      <c r="B1063" s="93">
        <v>233200</v>
      </c>
      <c r="C1063" s="96">
        <f t="shared" si="15"/>
        <v>233200</v>
      </c>
      <c r="D1063" s="87">
        <v>181663</v>
      </c>
      <c r="E1063" s="88">
        <v>132640</v>
      </c>
      <c r="F1063" s="32">
        <v>233200</v>
      </c>
      <c r="G1063" s="32">
        <v>172108</v>
      </c>
      <c r="H1063" s="33">
        <v>113224</v>
      </c>
      <c r="I1063" s="37">
        <v>233200</v>
      </c>
      <c r="J1063" s="35">
        <v>133524</v>
      </c>
      <c r="K1063" s="36">
        <v>94554</v>
      </c>
      <c r="L1063" s="29">
        <v>161487</v>
      </c>
      <c r="M1063" s="29">
        <v>128677</v>
      </c>
      <c r="N1063" s="30">
        <v>89218</v>
      </c>
    </row>
    <row r="1064" spans="1:14" customFormat="1" x14ac:dyDescent="0.25">
      <c r="A1064" s="103">
        <f>ROUND(B1064/(1-'Simu - Détaillé'!$I$3),0)</f>
        <v>265227</v>
      </c>
      <c r="B1064" s="93">
        <v>233400</v>
      </c>
      <c r="C1064" s="96">
        <f t="shared" si="15"/>
        <v>233400</v>
      </c>
      <c r="D1064" s="87">
        <v>181819</v>
      </c>
      <c r="E1064" s="88">
        <v>132742</v>
      </c>
      <c r="F1064" s="32">
        <v>233400</v>
      </c>
      <c r="G1064" s="32">
        <v>172271</v>
      </c>
      <c r="H1064" s="33">
        <v>113331</v>
      </c>
      <c r="I1064" s="37">
        <v>233400</v>
      </c>
      <c r="J1064" s="35">
        <v>133640</v>
      </c>
      <c r="K1064" s="36">
        <v>94636</v>
      </c>
      <c r="L1064" s="29">
        <v>161626</v>
      </c>
      <c r="M1064" s="29">
        <v>128789</v>
      </c>
      <c r="N1064" s="30">
        <v>89282</v>
      </c>
    </row>
    <row r="1065" spans="1:14" customFormat="1" x14ac:dyDescent="0.25">
      <c r="A1065" s="103">
        <f>ROUND(B1065/(1-'Simu - Détaillé'!$I$3),0)</f>
        <v>265455</v>
      </c>
      <c r="B1065" s="93">
        <v>233600</v>
      </c>
      <c r="C1065" s="96">
        <f t="shared" si="15"/>
        <v>233600</v>
      </c>
      <c r="D1065" s="87">
        <v>181974</v>
      </c>
      <c r="E1065" s="88">
        <v>132843</v>
      </c>
      <c r="F1065" s="32">
        <v>233600</v>
      </c>
      <c r="G1065" s="32">
        <v>172435</v>
      </c>
      <c r="H1065" s="33">
        <v>113439</v>
      </c>
      <c r="I1065" s="37">
        <v>233600</v>
      </c>
      <c r="J1065" s="35">
        <v>133755</v>
      </c>
      <c r="K1065" s="36">
        <v>94718</v>
      </c>
      <c r="L1065" s="29">
        <v>161766</v>
      </c>
      <c r="M1065" s="29">
        <v>128900</v>
      </c>
      <c r="N1065" s="30">
        <v>89344</v>
      </c>
    </row>
    <row r="1066" spans="1:14" customFormat="1" x14ac:dyDescent="0.25">
      <c r="A1066" s="103">
        <f>ROUND(B1066/(1-'Simu - Détaillé'!$I$3),0)</f>
        <v>265682</v>
      </c>
      <c r="B1066" s="93">
        <v>233800</v>
      </c>
      <c r="C1066" s="96">
        <f t="shared" si="15"/>
        <v>233800</v>
      </c>
      <c r="D1066" s="87">
        <v>182130</v>
      </c>
      <c r="E1066" s="88">
        <v>132945</v>
      </c>
      <c r="F1066" s="32">
        <v>233800</v>
      </c>
      <c r="G1066" s="32">
        <v>172598</v>
      </c>
      <c r="H1066" s="33">
        <v>113546</v>
      </c>
      <c r="I1066" s="37">
        <v>233800</v>
      </c>
      <c r="J1066" s="35">
        <v>133870</v>
      </c>
      <c r="K1066" s="36">
        <v>94799</v>
      </c>
      <c r="L1066" s="29">
        <v>161905</v>
      </c>
      <c r="M1066" s="29">
        <v>129012</v>
      </c>
      <c r="N1066" s="30">
        <v>89407</v>
      </c>
    </row>
    <row r="1067" spans="1:14" customFormat="1" x14ac:dyDescent="0.25">
      <c r="A1067" s="103">
        <f>ROUND(B1067/(1-'Simu - Détaillé'!$I$3),0)</f>
        <v>265909</v>
      </c>
      <c r="B1067" s="93">
        <v>234000</v>
      </c>
      <c r="C1067" s="96">
        <f t="shared" si="15"/>
        <v>234000</v>
      </c>
      <c r="D1067" s="87">
        <v>182286</v>
      </c>
      <c r="E1067" s="88">
        <v>133047</v>
      </c>
      <c r="F1067" s="32">
        <v>234000</v>
      </c>
      <c r="G1067" s="32">
        <v>172762</v>
      </c>
      <c r="H1067" s="33">
        <v>113655</v>
      </c>
      <c r="I1067" s="37">
        <v>234000</v>
      </c>
      <c r="J1067" s="35">
        <v>133986</v>
      </c>
      <c r="K1067" s="36">
        <v>94882</v>
      </c>
      <c r="L1067" s="29">
        <v>162044</v>
      </c>
      <c r="M1067" s="29">
        <v>129123</v>
      </c>
      <c r="N1067" s="30">
        <v>89469</v>
      </c>
    </row>
    <row r="1068" spans="1:14" customFormat="1" x14ac:dyDescent="0.25">
      <c r="A1068" s="103">
        <f>ROUND(B1068/(1-'Simu - Détaillé'!$I$3),0)</f>
        <v>266136</v>
      </c>
      <c r="B1068" s="93">
        <v>234200</v>
      </c>
      <c r="C1068" s="96">
        <f t="shared" si="15"/>
        <v>234200</v>
      </c>
      <c r="D1068" s="87">
        <v>182442</v>
      </c>
      <c r="E1068" s="88">
        <v>133148</v>
      </c>
      <c r="F1068" s="32">
        <v>234200</v>
      </c>
      <c r="G1068" s="32">
        <v>172924</v>
      </c>
      <c r="H1068" s="33">
        <v>113761</v>
      </c>
      <c r="I1068" s="37">
        <v>234200</v>
      </c>
      <c r="J1068" s="35">
        <v>134101</v>
      </c>
      <c r="K1068" s="36">
        <v>94963</v>
      </c>
      <c r="L1068" s="29">
        <v>162183</v>
      </c>
      <c r="M1068" s="29">
        <v>129235</v>
      </c>
      <c r="N1068" s="30">
        <v>89533</v>
      </c>
    </row>
    <row r="1069" spans="1:14" customFormat="1" x14ac:dyDescent="0.25">
      <c r="A1069" s="103">
        <f>ROUND(B1069/(1-'Simu - Détaillé'!$I$3),0)</f>
        <v>266364</v>
      </c>
      <c r="B1069" s="93">
        <v>234400</v>
      </c>
      <c r="C1069" s="96">
        <f t="shared" si="15"/>
        <v>234400</v>
      </c>
      <c r="D1069" s="87">
        <v>182598</v>
      </c>
      <c r="E1069" s="88">
        <v>133250</v>
      </c>
      <c r="F1069" s="32">
        <v>234400</v>
      </c>
      <c r="G1069" s="32">
        <v>173088</v>
      </c>
      <c r="H1069" s="33">
        <v>113869</v>
      </c>
      <c r="I1069" s="37">
        <v>234400</v>
      </c>
      <c r="J1069" s="35">
        <v>134217</v>
      </c>
      <c r="K1069" s="36">
        <v>95046</v>
      </c>
      <c r="L1069" s="29">
        <v>162322</v>
      </c>
      <c r="M1069" s="29">
        <v>129346</v>
      </c>
      <c r="N1069" s="30">
        <v>89595</v>
      </c>
    </row>
    <row r="1070" spans="1:14" customFormat="1" x14ac:dyDescent="0.25">
      <c r="A1070" s="103">
        <f>ROUND(B1070/(1-'Simu - Détaillé'!$I$3),0)</f>
        <v>266591</v>
      </c>
      <c r="B1070" s="93">
        <v>234600</v>
      </c>
      <c r="C1070" s="96">
        <f t="shared" si="15"/>
        <v>234600</v>
      </c>
      <c r="D1070" s="87">
        <v>182753</v>
      </c>
      <c r="E1070" s="88">
        <v>133351</v>
      </c>
      <c r="F1070" s="32">
        <v>234600</v>
      </c>
      <c r="G1070" s="32">
        <v>173251</v>
      </c>
      <c r="H1070" s="33">
        <v>113977</v>
      </c>
      <c r="I1070" s="37">
        <v>234600</v>
      </c>
      <c r="J1070" s="35">
        <v>134332</v>
      </c>
      <c r="K1070" s="36">
        <v>95127</v>
      </c>
      <c r="L1070" s="29">
        <v>162461</v>
      </c>
      <c r="M1070" s="29">
        <v>129458</v>
      </c>
      <c r="N1070" s="30">
        <v>89658</v>
      </c>
    </row>
    <row r="1071" spans="1:14" customFormat="1" x14ac:dyDescent="0.25">
      <c r="A1071" s="103">
        <f>ROUND(B1071/(1-'Simu - Détaillé'!$I$3),0)</f>
        <v>266818</v>
      </c>
      <c r="B1071" s="93">
        <v>234800</v>
      </c>
      <c r="C1071" s="96">
        <f t="shared" si="15"/>
        <v>234800</v>
      </c>
      <c r="D1071" s="87">
        <v>182909</v>
      </c>
      <c r="E1071" s="88">
        <v>133453</v>
      </c>
      <c r="F1071" s="32">
        <v>234800</v>
      </c>
      <c r="G1071" s="32">
        <v>173415</v>
      </c>
      <c r="H1071" s="33">
        <v>114085</v>
      </c>
      <c r="I1071" s="37">
        <v>234800</v>
      </c>
      <c r="J1071" s="35">
        <v>134447</v>
      </c>
      <c r="K1071" s="36">
        <v>95209</v>
      </c>
      <c r="L1071" s="29">
        <v>162600</v>
      </c>
      <c r="M1071" s="29">
        <v>129570</v>
      </c>
      <c r="N1071" s="30">
        <v>89721</v>
      </c>
    </row>
    <row r="1072" spans="1:14" customFormat="1" x14ac:dyDescent="0.25">
      <c r="A1072" s="103">
        <f>ROUND(B1072/(1-'Simu - Détaillé'!$I$3),0)</f>
        <v>267045</v>
      </c>
      <c r="B1072" s="93">
        <v>235000</v>
      </c>
      <c r="C1072" s="96">
        <f t="shared" ref="C1072:C1135" si="16">B1072</f>
        <v>235000</v>
      </c>
      <c r="D1072" s="87">
        <v>183065</v>
      </c>
      <c r="E1072" s="88">
        <v>133555</v>
      </c>
      <c r="F1072" s="32">
        <v>235000</v>
      </c>
      <c r="G1072" s="32">
        <v>173578</v>
      </c>
      <c r="H1072" s="33">
        <v>114193</v>
      </c>
      <c r="I1072" s="37">
        <v>235000</v>
      </c>
      <c r="J1072" s="35">
        <v>134563</v>
      </c>
      <c r="K1072" s="36">
        <v>95291</v>
      </c>
      <c r="L1072" s="29">
        <v>162739</v>
      </c>
      <c r="M1072" s="29">
        <v>129681</v>
      </c>
      <c r="N1072" s="30">
        <v>89784</v>
      </c>
    </row>
    <row r="1073" spans="1:14" customFormat="1" x14ac:dyDescent="0.25">
      <c r="A1073" s="103">
        <f>ROUND(B1073/(1-'Simu - Détaillé'!$I$3),0)</f>
        <v>267273</v>
      </c>
      <c r="B1073" s="93">
        <v>235200</v>
      </c>
      <c r="C1073" s="96">
        <f t="shared" si="16"/>
        <v>235200</v>
      </c>
      <c r="D1073" s="87">
        <v>183221</v>
      </c>
      <c r="E1073" s="88">
        <v>133657</v>
      </c>
      <c r="F1073" s="32">
        <v>235200</v>
      </c>
      <c r="G1073" s="32">
        <v>173741</v>
      </c>
      <c r="H1073" s="33">
        <v>114300</v>
      </c>
      <c r="I1073" s="37">
        <v>235200</v>
      </c>
      <c r="J1073" s="35">
        <v>134678</v>
      </c>
      <c r="K1073" s="36">
        <v>95373</v>
      </c>
      <c r="L1073" s="29">
        <v>162878</v>
      </c>
      <c r="M1073" s="29">
        <v>129793</v>
      </c>
      <c r="N1073" s="30">
        <v>89847</v>
      </c>
    </row>
    <row r="1074" spans="1:14" customFormat="1" x14ac:dyDescent="0.25">
      <c r="A1074" s="103">
        <f>ROUND(B1074/(1-'Simu - Détaillé'!$I$3),0)</f>
        <v>267500</v>
      </c>
      <c r="B1074" s="93">
        <v>235400</v>
      </c>
      <c r="C1074" s="96">
        <f t="shared" si="16"/>
        <v>235400</v>
      </c>
      <c r="D1074" s="87">
        <v>183377</v>
      </c>
      <c r="E1074" s="88">
        <v>133759</v>
      </c>
      <c r="F1074" s="32">
        <v>235400</v>
      </c>
      <c r="G1074" s="32">
        <v>173905</v>
      </c>
      <c r="H1074" s="33">
        <v>114408</v>
      </c>
      <c r="I1074" s="37">
        <v>235400</v>
      </c>
      <c r="J1074" s="35">
        <v>134794</v>
      </c>
      <c r="K1074" s="36">
        <v>95455</v>
      </c>
      <c r="L1074" s="29">
        <v>163018</v>
      </c>
      <c r="M1074" s="29">
        <v>129904</v>
      </c>
      <c r="N1074" s="30">
        <v>89909</v>
      </c>
    </row>
    <row r="1075" spans="1:14" customFormat="1" x14ac:dyDescent="0.25">
      <c r="A1075" s="103">
        <f>ROUND(B1075/(1-'Simu - Détaillé'!$I$3),0)</f>
        <v>267727</v>
      </c>
      <c r="B1075" s="93">
        <v>235600</v>
      </c>
      <c r="C1075" s="96">
        <f t="shared" si="16"/>
        <v>235600</v>
      </c>
      <c r="D1075" s="87">
        <v>183532</v>
      </c>
      <c r="E1075" s="88">
        <v>133860</v>
      </c>
      <c r="F1075" s="32">
        <v>235600</v>
      </c>
      <c r="G1075" s="32">
        <v>174069</v>
      </c>
      <c r="H1075" s="33">
        <v>114516</v>
      </c>
      <c r="I1075" s="37">
        <v>235600</v>
      </c>
      <c r="J1075" s="35">
        <v>134909</v>
      </c>
      <c r="K1075" s="36">
        <v>95537</v>
      </c>
      <c r="L1075" s="29">
        <v>163157</v>
      </c>
      <c r="M1075" s="29">
        <v>130016</v>
      </c>
      <c r="N1075" s="30">
        <v>89972</v>
      </c>
    </row>
    <row r="1076" spans="1:14" customFormat="1" x14ac:dyDescent="0.25">
      <c r="A1076" s="103">
        <f>ROUND(B1076/(1-'Simu - Détaillé'!$I$3),0)</f>
        <v>267955</v>
      </c>
      <c r="B1076" s="93">
        <v>235800</v>
      </c>
      <c r="C1076" s="96">
        <f t="shared" si="16"/>
        <v>235800</v>
      </c>
      <c r="D1076" s="87">
        <v>183688</v>
      </c>
      <c r="E1076" s="88">
        <v>133961</v>
      </c>
      <c r="F1076" s="32">
        <v>235800</v>
      </c>
      <c r="G1076" s="32">
        <v>174232</v>
      </c>
      <c r="H1076" s="33">
        <v>114623</v>
      </c>
      <c r="I1076" s="37">
        <v>235800</v>
      </c>
      <c r="J1076" s="35">
        <v>135024</v>
      </c>
      <c r="K1076" s="36">
        <v>95618</v>
      </c>
      <c r="L1076" s="29">
        <v>163296</v>
      </c>
      <c r="M1076" s="29">
        <v>130127</v>
      </c>
      <c r="N1076" s="30">
        <v>90035</v>
      </c>
    </row>
    <row r="1077" spans="1:14" customFormat="1" x14ac:dyDescent="0.25">
      <c r="A1077" s="103">
        <f>ROUND(B1077/(1-'Simu - Détaillé'!$I$3),0)</f>
        <v>268182</v>
      </c>
      <c r="B1077" s="93">
        <v>236000</v>
      </c>
      <c r="C1077" s="96">
        <f t="shared" si="16"/>
        <v>236000</v>
      </c>
      <c r="D1077" s="87">
        <v>183844</v>
      </c>
      <c r="E1077" s="88">
        <v>134063</v>
      </c>
      <c r="F1077" s="32">
        <v>236000</v>
      </c>
      <c r="G1077" s="32">
        <v>174395</v>
      </c>
      <c r="H1077" s="33">
        <v>114731</v>
      </c>
      <c r="I1077" s="37">
        <v>236000</v>
      </c>
      <c r="J1077" s="35">
        <v>135140</v>
      </c>
      <c r="K1077" s="36">
        <v>95701</v>
      </c>
      <c r="L1077" s="29">
        <v>163435</v>
      </c>
      <c r="M1077" s="29">
        <v>130239</v>
      </c>
      <c r="N1077" s="30">
        <v>90098</v>
      </c>
    </row>
    <row r="1078" spans="1:14" customFormat="1" x14ac:dyDescent="0.25">
      <c r="A1078" s="103">
        <f>ROUND(B1078/(1-'Simu - Détaillé'!$I$3),0)</f>
        <v>268409</v>
      </c>
      <c r="B1078" s="93">
        <v>236200</v>
      </c>
      <c r="C1078" s="96">
        <f t="shared" si="16"/>
        <v>236200</v>
      </c>
      <c r="D1078" s="87">
        <v>184000</v>
      </c>
      <c r="E1078" s="88">
        <v>134165</v>
      </c>
      <c r="F1078" s="32">
        <v>236200</v>
      </c>
      <c r="G1078" s="32">
        <v>174559</v>
      </c>
      <c r="H1078" s="33">
        <v>114839</v>
      </c>
      <c r="I1078" s="37">
        <v>236200</v>
      </c>
      <c r="J1078" s="35">
        <v>135255</v>
      </c>
      <c r="K1078" s="36">
        <v>95782</v>
      </c>
      <c r="L1078" s="29">
        <v>163574</v>
      </c>
      <c r="M1078" s="29">
        <v>130350</v>
      </c>
      <c r="N1078" s="30">
        <v>90160</v>
      </c>
    </row>
    <row r="1079" spans="1:14" customFormat="1" x14ac:dyDescent="0.25">
      <c r="A1079" s="103">
        <f>ROUND(B1079/(1-'Simu - Détaillé'!$I$3),0)</f>
        <v>268636</v>
      </c>
      <c r="B1079" s="93">
        <v>236400</v>
      </c>
      <c r="C1079" s="96">
        <f t="shared" si="16"/>
        <v>236400</v>
      </c>
      <c r="D1079" s="87">
        <v>184156</v>
      </c>
      <c r="E1079" s="88">
        <v>134267</v>
      </c>
      <c r="F1079" s="32">
        <v>236400</v>
      </c>
      <c r="G1079" s="32">
        <v>174723</v>
      </c>
      <c r="H1079" s="33">
        <v>114947</v>
      </c>
      <c r="I1079" s="37">
        <v>236400</v>
      </c>
      <c r="J1079" s="35">
        <v>135371</v>
      </c>
      <c r="K1079" s="36">
        <v>95865</v>
      </c>
      <c r="L1079" s="29">
        <v>163713</v>
      </c>
      <c r="M1079" s="29">
        <v>130462</v>
      </c>
      <c r="N1079" s="30">
        <v>90224</v>
      </c>
    </row>
    <row r="1080" spans="1:14" customFormat="1" x14ac:dyDescent="0.25">
      <c r="A1080" s="103">
        <f>ROUND(B1080/(1-'Simu - Détaillé'!$I$3),0)</f>
        <v>268864</v>
      </c>
      <c r="B1080" s="93">
        <v>236600</v>
      </c>
      <c r="C1080" s="96">
        <f t="shared" si="16"/>
        <v>236600</v>
      </c>
      <c r="D1080" s="87">
        <v>184311</v>
      </c>
      <c r="E1080" s="88">
        <v>134368</v>
      </c>
      <c r="F1080" s="32">
        <v>236600</v>
      </c>
      <c r="G1080" s="32">
        <v>174885</v>
      </c>
      <c r="H1080" s="33">
        <v>115054</v>
      </c>
      <c r="I1080" s="37">
        <v>236600</v>
      </c>
      <c r="J1080" s="35">
        <v>135486</v>
      </c>
      <c r="K1080" s="36">
        <v>95946</v>
      </c>
      <c r="L1080" s="29">
        <v>163852</v>
      </c>
      <c r="M1080" s="29">
        <v>130574</v>
      </c>
      <c r="N1080" s="30">
        <v>90287</v>
      </c>
    </row>
    <row r="1081" spans="1:14" customFormat="1" x14ac:dyDescent="0.25">
      <c r="A1081" s="103">
        <f>ROUND(B1081/(1-'Simu - Détaillé'!$I$3),0)</f>
        <v>269091</v>
      </c>
      <c r="B1081" s="93">
        <v>236800</v>
      </c>
      <c r="C1081" s="96">
        <f t="shared" si="16"/>
        <v>236800</v>
      </c>
      <c r="D1081" s="87">
        <v>184467</v>
      </c>
      <c r="E1081" s="88">
        <v>134470</v>
      </c>
      <c r="F1081" s="32">
        <v>236800</v>
      </c>
      <c r="G1081" s="32">
        <v>175048</v>
      </c>
      <c r="H1081" s="33">
        <v>115161</v>
      </c>
      <c r="I1081" s="37">
        <v>236800</v>
      </c>
      <c r="J1081" s="35">
        <v>135602</v>
      </c>
      <c r="K1081" s="36">
        <v>96029</v>
      </c>
      <c r="L1081" s="29">
        <v>163991</v>
      </c>
      <c r="M1081" s="29">
        <v>130685</v>
      </c>
      <c r="N1081" s="30">
        <v>90349</v>
      </c>
    </row>
    <row r="1082" spans="1:14" customFormat="1" x14ac:dyDescent="0.25">
      <c r="A1082" s="103">
        <f>ROUND(B1082/(1-'Simu - Détaillé'!$I$3),0)</f>
        <v>269318</v>
      </c>
      <c r="B1082" s="93">
        <v>237000</v>
      </c>
      <c r="C1082" s="96">
        <f t="shared" si="16"/>
        <v>237000</v>
      </c>
      <c r="D1082" s="87">
        <v>184623</v>
      </c>
      <c r="E1082" s="88">
        <v>134572</v>
      </c>
      <c r="F1082" s="32">
        <v>237000</v>
      </c>
      <c r="G1082" s="32">
        <v>175213</v>
      </c>
      <c r="H1082" s="33">
        <v>115270</v>
      </c>
      <c r="I1082" s="37">
        <v>237000</v>
      </c>
      <c r="J1082" s="35">
        <v>135717</v>
      </c>
      <c r="K1082" s="36">
        <v>96110</v>
      </c>
      <c r="L1082" s="29">
        <v>164131</v>
      </c>
      <c r="M1082" s="29">
        <v>130797</v>
      </c>
      <c r="N1082" s="30">
        <v>90412</v>
      </c>
    </row>
    <row r="1083" spans="1:14" customFormat="1" x14ac:dyDescent="0.25">
      <c r="A1083" s="103">
        <f>ROUND(B1083/(1-'Simu - Détaillé'!$I$3),0)</f>
        <v>269545</v>
      </c>
      <c r="B1083" s="93">
        <v>237200</v>
      </c>
      <c r="C1083" s="96">
        <f t="shared" si="16"/>
        <v>237200</v>
      </c>
      <c r="D1083" s="87">
        <v>184779</v>
      </c>
      <c r="E1083" s="88">
        <v>134674</v>
      </c>
      <c r="F1083" s="32">
        <v>237200</v>
      </c>
      <c r="G1083" s="32">
        <v>175377</v>
      </c>
      <c r="H1083" s="33">
        <v>115378</v>
      </c>
      <c r="I1083" s="37">
        <v>237200</v>
      </c>
      <c r="J1083" s="35">
        <v>135832</v>
      </c>
      <c r="K1083" s="36">
        <v>96192</v>
      </c>
      <c r="L1083" s="29">
        <v>164270</v>
      </c>
      <c r="M1083" s="29">
        <v>130908</v>
      </c>
      <c r="N1083" s="30">
        <v>90475</v>
      </c>
    </row>
    <row r="1084" spans="1:14" customFormat="1" x14ac:dyDescent="0.25">
      <c r="A1084" s="103">
        <f>ROUND(B1084/(1-'Simu - Détaillé'!$I$3),0)</f>
        <v>269773</v>
      </c>
      <c r="B1084" s="93">
        <v>237400</v>
      </c>
      <c r="C1084" s="96">
        <f t="shared" si="16"/>
        <v>237400</v>
      </c>
      <c r="D1084" s="87">
        <v>184935</v>
      </c>
      <c r="E1084" s="88">
        <v>134775</v>
      </c>
      <c r="F1084" s="32">
        <v>237400</v>
      </c>
      <c r="G1084" s="32">
        <v>175540</v>
      </c>
      <c r="H1084" s="33">
        <v>115486</v>
      </c>
      <c r="I1084" s="37">
        <v>237400</v>
      </c>
      <c r="J1084" s="35">
        <v>135948</v>
      </c>
      <c r="K1084" s="36">
        <v>96274</v>
      </c>
      <c r="L1084" s="29">
        <v>164409</v>
      </c>
      <c r="M1084" s="29">
        <v>131020</v>
      </c>
      <c r="N1084" s="30">
        <v>90538</v>
      </c>
    </row>
    <row r="1085" spans="1:14" customFormat="1" x14ac:dyDescent="0.25">
      <c r="A1085" s="103">
        <f>ROUND(B1085/(1-'Simu - Détaillé'!$I$3),0)</f>
        <v>270000</v>
      </c>
      <c r="B1085" s="93">
        <v>237600</v>
      </c>
      <c r="C1085" s="96">
        <f t="shared" si="16"/>
        <v>237600</v>
      </c>
      <c r="D1085" s="87">
        <v>185090</v>
      </c>
      <c r="E1085" s="88">
        <v>134876</v>
      </c>
      <c r="F1085" s="32">
        <v>237600</v>
      </c>
      <c r="G1085" s="32">
        <v>175702</v>
      </c>
      <c r="H1085" s="33">
        <v>115592</v>
      </c>
      <c r="I1085" s="37">
        <v>237600</v>
      </c>
      <c r="J1085" s="35">
        <v>136063</v>
      </c>
      <c r="K1085" s="36">
        <v>96356</v>
      </c>
      <c r="L1085" s="29">
        <v>164548</v>
      </c>
      <c r="M1085" s="29">
        <v>131131</v>
      </c>
      <c r="N1085" s="30">
        <v>90600</v>
      </c>
    </row>
    <row r="1086" spans="1:14" customFormat="1" x14ac:dyDescent="0.25">
      <c r="A1086" s="103">
        <f>ROUND(B1086/(1-'Simu - Détaillé'!$I$3),0)</f>
        <v>270227</v>
      </c>
      <c r="B1086" s="93">
        <v>237800</v>
      </c>
      <c r="C1086" s="96">
        <f t="shared" si="16"/>
        <v>237800</v>
      </c>
      <c r="D1086" s="87">
        <v>185246</v>
      </c>
      <c r="E1086" s="88">
        <v>134978</v>
      </c>
      <c r="F1086" s="32">
        <v>237800</v>
      </c>
      <c r="G1086" s="32">
        <v>175867</v>
      </c>
      <c r="H1086" s="33">
        <v>115701</v>
      </c>
      <c r="I1086" s="37">
        <v>237800</v>
      </c>
      <c r="J1086" s="35">
        <v>136179</v>
      </c>
      <c r="K1086" s="36">
        <v>96438</v>
      </c>
      <c r="L1086" s="29">
        <v>164691</v>
      </c>
      <c r="M1086" s="29">
        <v>131246</v>
      </c>
      <c r="N1086" s="30">
        <v>90665</v>
      </c>
    </row>
    <row r="1087" spans="1:14" customFormat="1" x14ac:dyDescent="0.25">
      <c r="A1087" s="103">
        <f>ROUND(B1087/(1-'Simu - Détaillé'!$I$3),0)</f>
        <v>270455</v>
      </c>
      <c r="B1087" s="93">
        <v>238000</v>
      </c>
      <c r="C1087" s="96">
        <f t="shared" si="16"/>
        <v>238000</v>
      </c>
      <c r="D1087" s="87">
        <v>185402</v>
      </c>
      <c r="E1087" s="88">
        <v>135080</v>
      </c>
      <c r="F1087" s="32">
        <v>238000</v>
      </c>
      <c r="G1087" s="32">
        <v>176030</v>
      </c>
      <c r="H1087" s="33">
        <v>115808</v>
      </c>
      <c r="I1087" s="37">
        <v>238000</v>
      </c>
      <c r="J1087" s="35">
        <v>136294</v>
      </c>
      <c r="K1087" s="36">
        <v>96520</v>
      </c>
      <c r="L1087" s="29">
        <v>164835</v>
      </c>
      <c r="M1087" s="29">
        <v>131361</v>
      </c>
      <c r="N1087" s="30">
        <v>90730</v>
      </c>
    </row>
    <row r="1088" spans="1:14" customFormat="1" x14ac:dyDescent="0.25">
      <c r="A1088" s="103">
        <f>ROUND(B1088/(1-'Simu - Détaillé'!$I$3),0)</f>
        <v>270682</v>
      </c>
      <c r="B1088" s="93">
        <v>238200</v>
      </c>
      <c r="C1088" s="96">
        <f t="shared" si="16"/>
        <v>238200</v>
      </c>
      <c r="D1088" s="87">
        <v>185558</v>
      </c>
      <c r="E1088" s="88">
        <v>135182</v>
      </c>
      <c r="F1088" s="32">
        <v>238200</v>
      </c>
      <c r="G1088" s="32">
        <v>176193</v>
      </c>
      <c r="H1088" s="33">
        <v>115916</v>
      </c>
      <c r="I1088" s="37">
        <v>238200</v>
      </c>
      <c r="J1088" s="35">
        <v>136409</v>
      </c>
      <c r="K1088" s="36">
        <v>96602</v>
      </c>
      <c r="L1088" s="29">
        <v>164978</v>
      </c>
      <c r="M1088" s="29">
        <v>131476</v>
      </c>
      <c r="N1088" s="30">
        <v>90795</v>
      </c>
    </row>
    <row r="1089" spans="1:14" customFormat="1" x14ac:dyDescent="0.25">
      <c r="A1089" s="103">
        <f>ROUND(B1089/(1-'Simu - Détaillé'!$I$3),0)</f>
        <v>270909</v>
      </c>
      <c r="B1089" s="93">
        <v>238400</v>
      </c>
      <c r="C1089" s="96">
        <f t="shared" si="16"/>
        <v>238400</v>
      </c>
      <c r="D1089" s="87">
        <v>185714</v>
      </c>
      <c r="E1089" s="88">
        <v>135284</v>
      </c>
      <c r="F1089" s="32">
        <v>238400</v>
      </c>
      <c r="G1089" s="32">
        <v>176356</v>
      </c>
      <c r="H1089" s="33">
        <v>116023</v>
      </c>
      <c r="I1089" s="37">
        <v>238400</v>
      </c>
      <c r="J1089" s="35">
        <v>136525</v>
      </c>
      <c r="K1089" s="36">
        <v>96684</v>
      </c>
      <c r="L1089" s="29">
        <v>165121</v>
      </c>
      <c r="M1089" s="29">
        <v>131590</v>
      </c>
      <c r="N1089" s="30">
        <v>90859</v>
      </c>
    </row>
    <row r="1090" spans="1:14" customFormat="1" x14ac:dyDescent="0.25">
      <c r="A1090" s="103">
        <f>ROUND(B1090/(1-'Simu - Détaillé'!$I$3),0)</f>
        <v>271136</v>
      </c>
      <c r="B1090" s="93">
        <v>238600</v>
      </c>
      <c r="C1090" s="96">
        <f t="shared" si="16"/>
        <v>238600</v>
      </c>
      <c r="D1090" s="87">
        <v>185869</v>
      </c>
      <c r="E1090" s="88">
        <v>135385</v>
      </c>
      <c r="F1090" s="32">
        <v>238600</v>
      </c>
      <c r="G1090" s="32">
        <v>176521</v>
      </c>
      <c r="H1090" s="33">
        <v>116132</v>
      </c>
      <c r="I1090" s="37">
        <v>238600</v>
      </c>
      <c r="J1090" s="35">
        <v>136640</v>
      </c>
      <c r="K1090" s="36">
        <v>96766</v>
      </c>
      <c r="L1090" s="29">
        <v>165265</v>
      </c>
      <c r="M1090" s="29">
        <v>131705</v>
      </c>
      <c r="N1090" s="30">
        <v>90924</v>
      </c>
    </row>
    <row r="1091" spans="1:14" customFormat="1" x14ac:dyDescent="0.25">
      <c r="A1091" s="103">
        <f>ROUND(B1091/(1-'Simu - Détaillé'!$I$3),0)</f>
        <v>271364</v>
      </c>
      <c r="B1091" s="93">
        <v>238800</v>
      </c>
      <c r="C1091" s="96">
        <f t="shared" si="16"/>
        <v>238800</v>
      </c>
      <c r="D1091" s="87">
        <v>186025</v>
      </c>
      <c r="E1091" s="88">
        <v>135487</v>
      </c>
      <c r="F1091" s="32">
        <v>238800</v>
      </c>
      <c r="G1091" s="32">
        <v>176684</v>
      </c>
      <c r="H1091" s="33">
        <v>116240</v>
      </c>
      <c r="I1091" s="37">
        <v>238800</v>
      </c>
      <c r="J1091" s="35">
        <v>136756</v>
      </c>
      <c r="K1091" s="36">
        <v>96848</v>
      </c>
      <c r="L1091" s="29">
        <v>165408</v>
      </c>
      <c r="M1091" s="29">
        <v>131820</v>
      </c>
      <c r="N1091" s="30">
        <v>90989</v>
      </c>
    </row>
    <row r="1092" spans="1:14" customFormat="1" x14ac:dyDescent="0.25">
      <c r="A1092" s="103">
        <f>ROUND(B1092/(1-'Simu - Détaillé'!$I$3),0)</f>
        <v>271591</v>
      </c>
      <c r="B1092" s="93">
        <v>239000</v>
      </c>
      <c r="C1092" s="96">
        <f t="shared" si="16"/>
        <v>239000</v>
      </c>
      <c r="D1092" s="87">
        <v>186181</v>
      </c>
      <c r="E1092" s="88">
        <v>135589</v>
      </c>
      <c r="F1092" s="32">
        <v>239000</v>
      </c>
      <c r="G1092" s="32">
        <v>176847</v>
      </c>
      <c r="H1092" s="33">
        <v>116347</v>
      </c>
      <c r="I1092" s="37">
        <v>239000</v>
      </c>
      <c r="J1092" s="35">
        <v>136871</v>
      </c>
      <c r="K1092" s="36">
        <v>96930</v>
      </c>
      <c r="L1092" s="29">
        <v>165551</v>
      </c>
      <c r="M1092" s="29">
        <v>131935</v>
      </c>
      <c r="N1092" s="30">
        <v>91054</v>
      </c>
    </row>
    <row r="1093" spans="1:14" customFormat="1" x14ac:dyDescent="0.25">
      <c r="A1093" s="103">
        <f>ROUND(B1093/(1-'Simu - Détaillé'!$I$3),0)</f>
        <v>271818</v>
      </c>
      <c r="B1093" s="93">
        <v>239200</v>
      </c>
      <c r="C1093" s="96">
        <f t="shared" si="16"/>
        <v>239200</v>
      </c>
      <c r="D1093" s="87">
        <v>186337</v>
      </c>
      <c r="E1093" s="88">
        <v>135690</v>
      </c>
      <c r="F1093" s="32">
        <v>239200</v>
      </c>
      <c r="G1093" s="32">
        <v>177011</v>
      </c>
      <c r="H1093" s="33">
        <v>116455</v>
      </c>
      <c r="I1093" s="37">
        <v>239200</v>
      </c>
      <c r="J1093" s="35">
        <v>136987</v>
      </c>
      <c r="K1093" s="36">
        <v>97012</v>
      </c>
      <c r="L1093" s="29">
        <v>165695</v>
      </c>
      <c r="M1093" s="29">
        <v>132049</v>
      </c>
      <c r="N1093" s="30">
        <v>91117</v>
      </c>
    </row>
    <row r="1094" spans="1:14" customFormat="1" x14ac:dyDescent="0.25">
      <c r="A1094" s="103">
        <f>ROUND(B1094/(1-'Simu - Détaillé'!$I$3),0)</f>
        <v>272045</v>
      </c>
      <c r="B1094" s="93">
        <v>239400</v>
      </c>
      <c r="C1094" s="96">
        <f t="shared" si="16"/>
        <v>239400</v>
      </c>
      <c r="D1094" s="87">
        <v>186493</v>
      </c>
      <c r="E1094" s="88">
        <v>135792</v>
      </c>
      <c r="F1094" s="32">
        <v>239400</v>
      </c>
      <c r="G1094" s="32">
        <v>177174</v>
      </c>
      <c r="H1094" s="33">
        <v>116562</v>
      </c>
      <c r="I1094" s="37">
        <v>239400</v>
      </c>
      <c r="J1094" s="35">
        <v>137102</v>
      </c>
      <c r="K1094" s="36">
        <v>97094</v>
      </c>
      <c r="L1094" s="29">
        <v>165838</v>
      </c>
      <c r="M1094" s="29">
        <v>132164</v>
      </c>
      <c r="N1094" s="30">
        <v>91182</v>
      </c>
    </row>
    <row r="1095" spans="1:14" customFormat="1" x14ac:dyDescent="0.25">
      <c r="A1095" s="103">
        <f>ROUND(B1095/(1-'Simu - Détaillé'!$I$3),0)</f>
        <v>272273</v>
      </c>
      <c r="B1095" s="93">
        <v>239600</v>
      </c>
      <c r="C1095" s="96">
        <f t="shared" si="16"/>
        <v>239600</v>
      </c>
      <c r="D1095" s="87">
        <v>186648</v>
      </c>
      <c r="E1095" s="88">
        <v>135893</v>
      </c>
      <c r="F1095" s="32">
        <v>239600</v>
      </c>
      <c r="G1095" s="32">
        <v>177337</v>
      </c>
      <c r="H1095" s="33">
        <v>116670</v>
      </c>
      <c r="I1095" s="37">
        <v>239600</v>
      </c>
      <c r="J1095" s="35">
        <v>137217</v>
      </c>
      <c r="K1095" s="36">
        <v>97175</v>
      </c>
      <c r="L1095" s="29">
        <v>165981</v>
      </c>
      <c r="M1095" s="29">
        <v>132279</v>
      </c>
      <c r="N1095" s="30">
        <v>91247</v>
      </c>
    </row>
    <row r="1096" spans="1:14" customFormat="1" x14ac:dyDescent="0.25">
      <c r="A1096" s="103">
        <f>ROUND(B1096/(1-'Simu - Détaillé'!$I$3),0)</f>
        <v>272500</v>
      </c>
      <c r="B1096" s="93">
        <v>239800</v>
      </c>
      <c r="C1096" s="96">
        <f t="shared" si="16"/>
        <v>239800</v>
      </c>
      <c r="D1096" s="87">
        <v>186804</v>
      </c>
      <c r="E1096" s="88">
        <v>135989</v>
      </c>
      <c r="F1096" s="32">
        <v>239800</v>
      </c>
      <c r="G1096" s="32">
        <v>177500</v>
      </c>
      <c r="H1096" s="33">
        <v>116777</v>
      </c>
      <c r="I1096" s="37">
        <v>239800</v>
      </c>
      <c r="J1096" s="35">
        <v>137333</v>
      </c>
      <c r="K1096" s="36">
        <v>97258</v>
      </c>
      <c r="L1096" s="29">
        <v>166125</v>
      </c>
      <c r="M1096" s="29">
        <v>132393</v>
      </c>
      <c r="N1096" s="30">
        <v>91311</v>
      </c>
    </row>
    <row r="1097" spans="1:14" customFormat="1" x14ac:dyDescent="0.25">
      <c r="A1097" s="103">
        <f>ROUND(B1097/(1-'Simu - Détaillé'!$I$3),0)</f>
        <v>272727</v>
      </c>
      <c r="B1097" s="93">
        <v>240000</v>
      </c>
      <c r="C1097" s="96">
        <f t="shared" si="16"/>
        <v>240000</v>
      </c>
      <c r="D1097" s="87">
        <v>186960</v>
      </c>
      <c r="E1097" s="88">
        <v>136086</v>
      </c>
      <c r="F1097" s="32">
        <v>240000</v>
      </c>
      <c r="G1097" s="32">
        <v>177664</v>
      </c>
      <c r="H1097" s="33">
        <v>116885</v>
      </c>
      <c r="I1097" s="37">
        <v>240000</v>
      </c>
      <c r="J1097" s="35">
        <v>137448</v>
      </c>
      <c r="K1097" s="36">
        <v>97339</v>
      </c>
      <c r="L1097" s="29">
        <v>166268</v>
      </c>
      <c r="M1097" s="29">
        <v>132508</v>
      </c>
      <c r="N1097" s="30">
        <v>91376</v>
      </c>
    </row>
    <row r="1098" spans="1:14" customFormat="1" x14ac:dyDescent="0.25">
      <c r="A1098" s="103">
        <f>ROUND(B1098/(1-'Simu - Détaillé'!$I$3),0)</f>
        <v>272955</v>
      </c>
      <c r="B1098" s="93">
        <v>240200</v>
      </c>
      <c r="C1098" s="96">
        <f t="shared" si="16"/>
        <v>240200</v>
      </c>
      <c r="D1098" s="87">
        <v>187116</v>
      </c>
      <c r="E1098" s="88">
        <v>136182</v>
      </c>
      <c r="F1098" s="32">
        <v>240200</v>
      </c>
      <c r="G1098" s="32">
        <v>177828</v>
      </c>
      <c r="H1098" s="33">
        <v>116993</v>
      </c>
      <c r="I1098" s="37">
        <v>240200</v>
      </c>
      <c r="J1098" s="35">
        <v>137564</v>
      </c>
      <c r="K1098" s="36">
        <v>97422</v>
      </c>
      <c r="L1098" s="29">
        <v>166411</v>
      </c>
      <c r="M1098" s="29">
        <v>132623</v>
      </c>
      <c r="N1098" s="30">
        <v>91441</v>
      </c>
    </row>
    <row r="1099" spans="1:14" customFormat="1" x14ac:dyDescent="0.25">
      <c r="A1099" s="103">
        <f>ROUND(B1099/(1-'Simu - Détaillé'!$I$3),0)</f>
        <v>273182</v>
      </c>
      <c r="B1099" s="93">
        <v>240400</v>
      </c>
      <c r="C1099" s="96">
        <f t="shared" si="16"/>
        <v>240400</v>
      </c>
      <c r="D1099" s="87">
        <v>187272</v>
      </c>
      <c r="E1099" s="88">
        <v>136279</v>
      </c>
      <c r="F1099" s="32">
        <v>240400</v>
      </c>
      <c r="G1099" s="32">
        <v>177991</v>
      </c>
      <c r="H1099" s="33">
        <v>117101</v>
      </c>
      <c r="I1099" s="37">
        <v>240400</v>
      </c>
      <c r="J1099" s="35">
        <v>137679</v>
      </c>
      <c r="K1099" s="36">
        <v>97503</v>
      </c>
      <c r="L1099" s="29">
        <v>166555</v>
      </c>
      <c r="M1099" s="29">
        <v>132738</v>
      </c>
      <c r="N1099" s="30">
        <v>91506</v>
      </c>
    </row>
    <row r="1100" spans="1:14" customFormat="1" x14ac:dyDescent="0.25">
      <c r="A1100" s="103">
        <f>ROUND(B1100/(1-'Simu - Détaillé'!$I$3),0)</f>
        <v>273409</v>
      </c>
      <c r="B1100" s="93">
        <v>240600</v>
      </c>
      <c r="C1100" s="96">
        <f t="shared" si="16"/>
        <v>240600</v>
      </c>
      <c r="D1100" s="87">
        <v>187427</v>
      </c>
      <c r="E1100" s="88">
        <v>136375</v>
      </c>
      <c r="F1100" s="32">
        <v>240600</v>
      </c>
      <c r="G1100" s="32">
        <v>178155</v>
      </c>
      <c r="H1100" s="33">
        <v>117209</v>
      </c>
      <c r="I1100" s="37">
        <v>240600</v>
      </c>
      <c r="J1100" s="35">
        <v>137794</v>
      </c>
      <c r="K1100" s="36">
        <v>97585</v>
      </c>
      <c r="L1100" s="29">
        <v>166698</v>
      </c>
      <c r="M1100" s="29">
        <v>132852</v>
      </c>
      <c r="N1100" s="30">
        <v>91570</v>
      </c>
    </row>
    <row r="1101" spans="1:14" customFormat="1" x14ac:dyDescent="0.25">
      <c r="A1101" s="103">
        <f>ROUND(B1101/(1-'Simu - Détaillé'!$I$3),0)</f>
        <v>273636</v>
      </c>
      <c r="B1101" s="93">
        <v>240800</v>
      </c>
      <c r="C1101" s="96">
        <f t="shared" si="16"/>
        <v>240800</v>
      </c>
      <c r="D1101" s="87">
        <v>187583</v>
      </c>
      <c r="E1101" s="88">
        <v>136471</v>
      </c>
      <c r="F1101" s="32">
        <v>240800</v>
      </c>
      <c r="G1101" s="32">
        <v>178319</v>
      </c>
      <c r="H1101" s="33">
        <v>117317</v>
      </c>
      <c r="I1101" s="37">
        <v>240800</v>
      </c>
      <c r="J1101" s="35">
        <v>137910</v>
      </c>
      <c r="K1101" s="36">
        <v>97667</v>
      </c>
      <c r="L1101" s="29">
        <v>166842</v>
      </c>
      <c r="M1101" s="29">
        <v>132967</v>
      </c>
      <c r="N1101" s="30">
        <v>91635</v>
      </c>
    </row>
    <row r="1102" spans="1:14" customFormat="1" x14ac:dyDescent="0.25">
      <c r="A1102" s="103">
        <f>ROUND(B1102/(1-'Simu - Détaillé'!$I$3),0)</f>
        <v>273864</v>
      </c>
      <c r="B1102" s="93">
        <v>241000</v>
      </c>
      <c r="C1102" s="96">
        <f t="shared" si="16"/>
        <v>241000</v>
      </c>
      <c r="D1102" s="87">
        <v>187739</v>
      </c>
      <c r="E1102" s="88">
        <v>136568</v>
      </c>
      <c r="F1102" s="32">
        <v>241000</v>
      </c>
      <c r="G1102" s="32">
        <v>178481</v>
      </c>
      <c r="H1102" s="33">
        <v>117424</v>
      </c>
      <c r="I1102" s="37">
        <v>241000</v>
      </c>
      <c r="J1102" s="35">
        <v>138025</v>
      </c>
      <c r="K1102" s="36">
        <v>97749</v>
      </c>
      <c r="L1102" s="29">
        <v>166985</v>
      </c>
      <c r="M1102" s="29">
        <v>133082</v>
      </c>
      <c r="N1102" s="30">
        <v>91700</v>
      </c>
    </row>
    <row r="1103" spans="1:14" customFormat="1" x14ac:dyDescent="0.25">
      <c r="A1103" s="103">
        <f>ROUND(B1103/(1-'Simu - Détaillé'!$I$3),0)</f>
        <v>274091</v>
      </c>
      <c r="B1103" s="93">
        <v>241200</v>
      </c>
      <c r="C1103" s="96">
        <f t="shared" si="16"/>
        <v>241200</v>
      </c>
      <c r="D1103" s="87">
        <v>187895</v>
      </c>
      <c r="E1103" s="88">
        <v>136664</v>
      </c>
      <c r="F1103" s="32">
        <v>241200</v>
      </c>
      <c r="G1103" s="32">
        <v>178644</v>
      </c>
      <c r="H1103" s="33">
        <v>117531</v>
      </c>
      <c r="I1103" s="37">
        <v>241200</v>
      </c>
      <c r="J1103" s="35">
        <v>138141</v>
      </c>
      <c r="K1103" s="36">
        <v>97831</v>
      </c>
      <c r="L1103" s="29">
        <v>167128</v>
      </c>
      <c r="M1103" s="29">
        <v>133197</v>
      </c>
      <c r="N1103" s="30">
        <v>91765</v>
      </c>
    </row>
    <row r="1104" spans="1:14" customFormat="1" x14ac:dyDescent="0.25">
      <c r="A1104" s="103">
        <f>ROUND(B1104/(1-'Simu - Détaillé'!$I$3),0)</f>
        <v>274318</v>
      </c>
      <c r="B1104" s="93">
        <v>241400</v>
      </c>
      <c r="C1104" s="96">
        <f t="shared" si="16"/>
        <v>241400</v>
      </c>
      <c r="D1104" s="87">
        <v>188051</v>
      </c>
      <c r="E1104" s="88">
        <v>136761</v>
      </c>
      <c r="F1104" s="32">
        <v>241400</v>
      </c>
      <c r="G1104" s="32">
        <v>178809</v>
      </c>
      <c r="H1104" s="33">
        <v>117640</v>
      </c>
      <c r="I1104" s="37">
        <v>241400</v>
      </c>
      <c r="J1104" s="35">
        <v>138256</v>
      </c>
      <c r="K1104" s="36">
        <v>97913</v>
      </c>
      <c r="L1104" s="29">
        <v>167272</v>
      </c>
      <c r="M1104" s="29">
        <v>133311</v>
      </c>
      <c r="N1104" s="30">
        <v>91829</v>
      </c>
    </row>
    <row r="1105" spans="1:14" customFormat="1" x14ac:dyDescent="0.25">
      <c r="A1105" s="103">
        <f>ROUND(B1105/(1-'Simu - Détaillé'!$I$3),0)</f>
        <v>274545</v>
      </c>
      <c r="B1105" s="93">
        <v>241600</v>
      </c>
      <c r="C1105" s="96">
        <f t="shared" si="16"/>
        <v>241600</v>
      </c>
      <c r="D1105" s="87">
        <v>188206</v>
      </c>
      <c r="E1105" s="88">
        <v>136857</v>
      </c>
      <c r="F1105" s="32">
        <v>241600</v>
      </c>
      <c r="G1105" s="32">
        <v>178972</v>
      </c>
      <c r="H1105" s="33">
        <v>117747</v>
      </c>
      <c r="I1105" s="37">
        <v>241600</v>
      </c>
      <c r="J1105" s="35">
        <v>138372</v>
      </c>
      <c r="K1105" s="36">
        <v>97995</v>
      </c>
      <c r="L1105" s="29">
        <v>167415</v>
      </c>
      <c r="M1105" s="29">
        <v>133426</v>
      </c>
      <c r="N1105" s="30">
        <v>91893</v>
      </c>
    </row>
    <row r="1106" spans="1:14" customFormat="1" x14ac:dyDescent="0.25">
      <c r="A1106" s="103">
        <f>ROUND(B1106/(1-'Simu - Détaillé'!$I$3),0)</f>
        <v>274773</v>
      </c>
      <c r="B1106" s="93">
        <v>241800</v>
      </c>
      <c r="C1106" s="96">
        <f t="shared" si="16"/>
        <v>241800</v>
      </c>
      <c r="D1106" s="87">
        <v>188362</v>
      </c>
      <c r="E1106" s="88">
        <v>136953</v>
      </c>
      <c r="F1106" s="32">
        <v>241800</v>
      </c>
      <c r="G1106" s="32">
        <v>179135</v>
      </c>
      <c r="H1106" s="33">
        <v>117855</v>
      </c>
      <c r="I1106" s="37">
        <v>241800</v>
      </c>
      <c r="J1106" s="35">
        <v>138487</v>
      </c>
      <c r="K1106" s="36">
        <v>98077</v>
      </c>
      <c r="L1106" s="29">
        <v>167558</v>
      </c>
      <c r="M1106" s="29">
        <v>133541</v>
      </c>
      <c r="N1106" s="30">
        <v>91958</v>
      </c>
    </row>
    <row r="1107" spans="1:14" customFormat="1" x14ac:dyDescent="0.25">
      <c r="A1107" s="103">
        <f>ROUND(B1107/(1-'Simu - Détaillé'!$I$3),0)</f>
        <v>275000</v>
      </c>
      <c r="B1107" s="93">
        <v>242000</v>
      </c>
      <c r="C1107" s="96">
        <f t="shared" si="16"/>
        <v>242000</v>
      </c>
      <c r="D1107" s="87">
        <v>188518</v>
      </c>
      <c r="E1107" s="88">
        <v>137050</v>
      </c>
      <c r="F1107" s="32">
        <v>242000</v>
      </c>
      <c r="G1107" s="32">
        <v>179298</v>
      </c>
      <c r="H1107" s="33">
        <v>117962</v>
      </c>
      <c r="I1107" s="37">
        <v>242000</v>
      </c>
      <c r="J1107" s="35">
        <v>138602</v>
      </c>
      <c r="K1107" s="36">
        <v>98158</v>
      </c>
      <c r="L1107" s="29">
        <v>167702</v>
      </c>
      <c r="M1107" s="29">
        <v>133656</v>
      </c>
      <c r="N1107" s="30">
        <v>92023</v>
      </c>
    </row>
    <row r="1108" spans="1:14" customFormat="1" x14ac:dyDescent="0.25">
      <c r="A1108" s="103">
        <f>ROUND(B1108/(1-'Simu - Détaillé'!$I$3),0)</f>
        <v>275227</v>
      </c>
      <c r="B1108" s="93">
        <v>242200</v>
      </c>
      <c r="C1108" s="96">
        <f t="shared" si="16"/>
        <v>242200</v>
      </c>
      <c r="D1108" s="87">
        <v>188674</v>
      </c>
      <c r="E1108" s="88">
        <v>137146</v>
      </c>
      <c r="F1108" s="32">
        <v>242200</v>
      </c>
      <c r="G1108" s="32">
        <v>179463</v>
      </c>
      <c r="H1108" s="33">
        <v>118071</v>
      </c>
      <c r="I1108" s="37">
        <v>242200</v>
      </c>
      <c r="J1108" s="35">
        <v>138718</v>
      </c>
      <c r="K1108" s="36">
        <v>98241</v>
      </c>
      <c r="L1108" s="29">
        <v>167845</v>
      </c>
      <c r="M1108" s="29">
        <v>133770</v>
      </c>
      <c r="N1108" s="30">
        <v>92087</v>
      </c>
    </row>
    <row r="1109" spans="1:14" customFormat="1" x14ac:dyDescent="0.25">
      <c r="A1109" s="103">
        <f>ROUND(B1109/(1-'Simu - Détaillé'!$I$3),0)</f>
        <v>275455</v>
      </c>
      <c r="B1109" s="93">
        <v>242400</v>
      </c>
      <c r="C1109" s="96">
        <f t="shared" si="16"/>
        <v>242400</v>
      </c>
      <c r="D1109" s="87">
        <v>188830</v>
      </c>
      <c r="E1109" s="88">
        <v>137243</v>
      </c>
      <c r="F1109" s="32">
        <v>242400</v>
      </c>
      <c r="G1109" s="32">
        <v>179626</v>
      </c>
      <c r="H1109" s="33">
        <v>118178</v>
      </c>
      <c r="I1109" s="37">
        <v>242400</v>
      </c>
      <c r="J1109" s="35">
        <v>138833</v>
      </c>
      <c r="K1109" s="36">
        <v>98322</v>
      </c>
      <c r="L1109" s="29">
        <v>167988</v>
      </c>
      <c r="M1109" s="29">
        <v>133885</v>
      </c>
      <c r="N1109" s="30">
        <v>92152</v>
      </c>
    </row>
    <row r="1110" spans="1:14" customFormat="1" x14ac:dyDescent="0.25">
      <c r="A1110" s="103">
        <f>ROUND(B1110/(1-'Simu - Détaillé'!$I$3),0)</f>
        <v>275682</v>
      </c>
      <c r="B1110" s="93">
        <v>242600</v>
      </c>
      <c r="C1110" s="96">
        <f t="shared" si="16"/>
        <v>242600</v>
      </c>
      <c r="D1110" s="87">
        <v>188985</v>
      </c>
      <c r="E1110" s="88">
        <v>137339</v>
      </c>
      <c r="F1110" s="32">
        <v>242600</v>
      </c>
      <c r="G1110" s="32">
        <v>179788</v>
      </c>
      <c r="H1110" s="33">
        <v>118285</v>
      </c>
      <c r="I1110" s="37">
        <v>242600</v>
      </c>
      <c r="J1110" s="35">
        <v>138949</v>
      </c>
      <c r="K1110" s="36">
        <v>98405</v>
      </c>
      <c r="L1110" s="29">
        <v>168132</v>
      </c>
      <c r="M1110" s="29">
        <v>134000</v>
      </c>
      <c r="N1110" s="30">
        <v>92217</v>
      </c>
    </row>
    <row r="1111" spans="1:14" customFormat="1" x14ac:dyDescent="0.25">
      <c r="A1111" s="103">
        <f>ROUND(B1111/(1-'Simu - Détaillé'!$I$3),0)</f>
        <v>275909</v>
      </c>
      <c r="B1111" s="93">
        <v>242800</v>
      </c>
      <c r="C1111" s="96">
        <f t="shared" si="16"/>
        <v>242800</v>
      </c>
      <c r="D1111" s="87">
        <v>189141</v>
      </c>
      <c r="E1111" s="88">
        <v>137435</v>
      </c>
      <c r="F1111" s="32">
        <v>242800</v>
      </c>
      <c r="G1111" s="32">
        <v>179952</v>
      </c>
      <c r="H1111" s="33">
        <v>118393</v>
      </c>
      <c r="I1111" s="37">
        <v>242800</v>
      </c>
      <c r="J1111" s="35">
        <v>139064</v>
      </c>
      <c r="K1111" s="36">
        <v>98486</v>
      </c>
      <c r="L1111" s="29">
        <v>168275</v>
      </c>
      <c r="M1111" s="29">
        <v>134114</v>
      </c>
      <c r="N1111" s="30">
        <v>92281</v>
      </c>
    </row>
    <row r="1112" spans="1:14" customFormat="1" x14ac:dyDescent="0.25">
      <c r="A1112" s="103">
        <f>ROUND(B1112/(1-'Simu - Détaillé'!$I$3),0)</f>
        <v>276136</v>
      </c>
      <c r="B1112" s="93">
        <v>243000</v>
      </c>
      <c r="C1112" s="96">
        <f t="shared" si="16"/>
        <v>243000</v>
      </c>
      <c r="D1112" s="87">
        <v>189297</v>
      </c>
      <c r="E1112" s="88">
        <v>137532</v>
      </c>
      <c r="F1112" s="32">
        <v>243000</v>
      </c>
      <c r="G1112" s="32">
        <v>180116</v>
      </c>
      <c r="H1112" s="33">
        <v>118501</v>
      </c>
      <c r="I1112" s="37">
        <v>243000</v>
      </c>
      <c r="J1112" s="35">
        <v>139179</v>
      </c>
      <c r="K1112" s="36">
        <v>98568</v>
      </c>
      <c r="L1112" s="29">
        <v>168418</v>
      </c>
      <c r="M1112" s="29">
        <v>134229</v>
      </c>
      <c r="N1112" s="30">
        <v>92346</v>
      </c>
    </row>
    <row r="1113" spans="1:14" customFormat="1" x14ac:dyDescent="0.25">
      <c r="A1113" s="103">
        <f>ROUND(B1113/(1-'Simu - Détaillé'!$I$3),0)</f>
        <v>276364</v>
      </c>
      <c r="B1113" s="93">
        <v>243200</v>
      </c>
      <c r="C1113" s="96">
        <f t="shared" si="16"/>
        <v>243200</v>
      </c>
      <c r="D1113" s="87">
        <v>189453</v>
      </c>
      <c r="E1113" s="88">
        <v>137628</v>
      </c>
      <c r="F1113" s="32">
        <v>243200</v>
      </c>
      <c r="G1113" s="32">
        <v>180280</v>
      </c>
      <c r="H1113" s="33">
        <v>118609</v>
      </c>
      <c r="I1113" s="37">
        <v>243200</v>
      </c>
      <c r="J1113" s="35">
        <v>139295</v>
      </c>
      <c r="K1113" s="36">
        <v>98650</v>
      </c>
      <c r="L1113" s="29">
        <v>168562</v>
      </c>
      <c r="M1113" s="29">
        <v>134344</v>
      </c>
      <c r="N1113" s="30">
        <v>92411</v>
      </c>
    </row>
    <row r="1114" spans="1:14" customFormat="1" x14ac:dyDescent="0.25">
      <c r="A1114" s="103">
        <f>ROUND(B1114/(1-'Simu - Détaillé'!$I$3),0)</f>
        <v>276591</v>
      </c>
      <c r="B1114" s="93">
        <v>243400</v>
      </c>
      <c r="C1114" s="96">
        <f t="shared" si="16"/>
        <v>243400</v>
      </c>
      <c r="D1114" s="87">
        <v>189609</v>
      </c>
      <c r="E1114" s="88">
        <v>137725</v>
      </c>
      <c r="F1114" s="32">
        <v>243400</v>
      </c>
      <c r="G1114" s="32">
        <v>180442</v>
      </c>
      <c r="H1114" s="33">
        <v>118716</v>
      </c>
      <c r="I1114" s="37">
        <v>243400</v>
      </c>
      <c r="J1114" s="35">
        <v>139410</v>
      </c>
      <c r="K1114" s="36">
        <v>98732</v>
      </c>
      <c r="L1114" s="29">
        <v>168705</v>
      </c>
      <c r="M1114" s="29">
        <v>134459</v>
      </c>
      <c r="N1114" s="30">
        <v>92476</v>
      </c>
    </row>
    <row r="1115" spans="1:14" customFormat="1" x14ac:dyDescent="0.25">
      <c r="A1115" s="103">
        <f>ROUND(B1115/(1-'Simu - Détaillé'!$I$3),0)</f>
        <v>276818</v>
      </c>
      <c r="B1115" s="93">
        <v>243600</v>
      </c>
      <c r="C1115" s="96">
        <f t="shared" si="16"/>
        <v>243600</v>
      </c>
      <c r="D1115" s="87">
        <v>189764</v>
      </c>
      <c r="E1115" s="88">
        <v>137821</v>
      </c>
      <c r="F1115" s="32">
        <v>243600</v>
      </c>
      <c r="G1115" s="32">
        <v>180606</v>
      </c>
      <c r="H1115" s="33">
        <v>118824</v>
      </c>
      <c r="I1115" s="37">
        <v>243600</v>
      </c>
      <c r="J1115" s="35">
        <v>139526</v>
      </c>
      <c r="K1115" s="36">
        <v>98814</v>
      </c>
      <c r="L1115" s="29">
        <v>168848</v>
      </c>
      <c r="M1115" s="29">
        <v>134573</v>
      </c>
      <c r="N1115" s="30">
        <v>92540</v>
      </c>
    </row>
    <row r="1116" spans="1:14" customFormat="1" x14ac:dyDescent="0.25">
      <c r="A1116" s="103">
        <f>ROUND(B1116/(1-'Simu - Détaillé'!$I$3),0)</f>
        <v>277045</v>
      </c>
      <c r="B1116" s="93">
        <v>243800</v>
      </c>
      <c r="C1116" s="96">
        <f t="shared" si="16"/>
        <v>243800</v>
      </c>
      <c r="D1116" s="87">
        <v>189920</v>
      </c>
      <c r="E1116" s="88">
        <v>137917</v>
      </c>
      <c r="F1116" s="32">
        <v>243800</v>
      </c>
      <c r="G1116" s="32">
        <v>180770</v>
      </c>
      <c r="H1116" s="33">
        <v>118932</v>
      </c>
      <c r="I1116" s="37">
        <v>243800</v>
      </c>
      <c r="J1116" s="35">
        <v>139641</v>
      </c>
      <c r="K1116" s="36">
        <v>98896</v>
      </c>
      <c r="L1116" s="29">
        <v>168992</v>
      </c>
      <c r="M1116" s="29">
        <v>134688</v>
      </c>
      <c r="N1116" s="30">
        <v>92605</v>
      </c>
    </row>
    <row r="1117" spans="1:14" customFormat="1" x14ac:dyDescent="0.25">
      <c r="A1117" s="103">
        <f>ROUND(B1117/(1-'Simu - Détaillé'!$I$3),0)</f>
        <v>277273</v>
      </c>
      <c r="B1117" s="93">
        <v>244000</v>
      </c>
      <c r="C1117" s="96">
        <f t="shared" si="16"/>
        <v>244000</v>
      </c>
      <c r="D1117" s="87">
        <v>190076</v>
      </c>
      <c r="E1117" s="88">
        <v>138014</v>
      </c>
      <c r="F1117" s="32">
        <v>244000</v>
      </c>
      <c r="G1117" s="32">
        <v>180933</v>
      </c>
      <c r="H1117" s="33">
        <v>119040</v>
      </c>
      <c r="I1117" s="37">
        <v>244000</v>
      </c>
      <c r="J1117" s="35">
        <v>139756</v>
      </c>
      <c r="K1117" s="36">
        <v>98977</v>
      </c>
      <c r="L1117" s="29">
        <v>169135</v>
      </c>
      <c r="M1117" s="29">
        <v>134803</v>
      </c>
      <c r="N1117" s="30">
        <v>92670</v>
      </c>
    </row>
    <row r="1118" spans="1:14" customFormat="1" x14ac:dyDescent="0.25">
      <c r="A1118" s="103">
        <f>ROUND(B1118/(1-'Simu - Détaillé'!$I$3),0)</f>
        <v>277500</v>
      </c>
      <c r="B1118" s="93">
        <v>244200</v>
      </c>
      <c r="C1118" s="96">
        <f t="shared" si="16"/>
        <v>244200</v>
      </c>
      <c r="D1118" s="87">
        <v>190232</v>
      </c>
      <c r="E1118" s="88">
        <v>138110</v>
      </c>
      <c r="F1118" s="32">
        <v>244200</v>
      </c>
      <c r="G1118" s="32">
        <v>181096</v>
      </c>
      <c r="H1118" s="33">
        <v>119147</v>
      </c>
      <c r="I1118" s="37">
        <v>244200</v>
      </c>
      <c r="J1118" s="35">
        <v>139872</v>
      </c>
      <c r="K1118" s="36">
        <v>99060</v>
      </c>
      <c r="L1118" s="29">
        <v>169278</v>
      </c>
      <c r="M1118" s="29">
        <v>134918</v>
      </c>
      <c r="N1118" s="30">
        <v>92735</v>
      </c>
    </row>
    <row r="1119" spans="1:14" customFormat="1" x14ac:dyDescent="0.25">
      <c r="A1119" s="103">
        <f>ROUND(B1119/(1-'Simu - Détaillé'!$I$3),0)</f>
        <v>277727</v>
      </c>
      <c r="B1119" s="93">
        <v>244400</v>
      </c>
      <c r="C1119" s="96">
        <f t="shared" si="16"/>
        <v>244400</v>
      </c>
      <c r="D1119" s="87">
        <v>190388</v>
      </c>
      <c r="E1119" s="88">
        <v>138207</v>
      </c>
      <c r="F1119" s="32">
        <v>244400</v>
      </c>
      <c r="G1119" s="32">
        <v>181260</v>
      </c>
      <c r="H1119" s="33">
        <v>119255</v>
      </c>
      <c r="I1119" s="37">
        <v>244400</v>
      </c>
      <c r="J1119" s="35">
        <v>139987</v>
      </c>
      <c r="K1119" s="36">
        <v>99141</v>
      </c>
      <c r="L1119" s="29">
        <v>169422</v>
      </c>
      <c r="M1119" s="29">
        <v>135032</v>
      </c>
      <c r="N1119" s="30">
        <v>92799</v>
      </c>
    </row>
    <row r="1120" spans="1:14" customFormat="1" x14ac:dyDescent="0.25">
      <c r="A1120" s="103">
        <f>ROUND(B1120/(1-'Simu - Détaillé'!$I$3),0)</f>
        <v>277955</v>
      </c>
      <c r="B1120" s="93">
        <v>244600</v>
      </c>
      <c r="C1120" s="96">
        <f t="shared" si="16"/>
        <v>244600</v>
      </c>
      <c r="D1120" s="87">
        <v>190543</v>
      </c>
      <c r="E1120" s="88">
        <v>138303</v>
      </c>
      <c r="F1120" s="32">
        <v>244600</v>
      </c>
      <c r="G1120" s="32">
        <v>181423</v>
      </c>
      <c r="H1120" s="33">
        <v>119363</v>
      </c>
      <c r="I1120" s="37">
        <v>244600</v>
      </c>
      <c r="J1120" s="35">
        <v>140103</v>
      </c>
      <c r="K1120" s="36">
        <v>99224</v>
      </c>
      <c r="L1120" s="29">
        <v>169565</v>
      </c>
      <c r="M1120" s="29">
        <v>135147</v>
      </c>
      <c r="N1120" s="30">
        <v>92864</v>
      </c>
    </row>
    <row r="1121" spans="1:14" customFormat="1" x14ac:dyDescent="0.25">
      <c r="A1121" s="103">
        <f>ROUND(B1121/(1-'Simu - Détaillé'!$I$3),0)</f>
        <v>278182</v>
      </c>
      <c r="B1121" s="93">
        <v>244800</v>
      </c>
      <c r="C1121" s="96">
        <f t="shared" si="16"/>
        <v>244800</v>
      </c>
      <c r="D1121" s="87">
        <v>190699</v>
      </c>
      <c r="E1121" s="88">
        <v>138399</v>
      </c>
      <c r="F1121" s="32">
        <v>244800</v>
      </c>
      <c r="G1121" s="32">
        <v>181587</v>
      </c>
      <c r="H1121" s="33">
        <v>119471</v>
      </c>
      <c r="I1121" s="37">
        <v>244800</v>
      </c>
      <c r="J1121" s="35">
        <v>140218</v>
      </c>
      <c r="K1121" s="36">
        <v>99305</v>
      </c>
      <c r="L1121" s="29">
        <v>169708</v>
      </c>
      <c r="M1121" s="29">
        <v>135262</v>
      </c>
      <c r="N1121" s="30">
        <v>92929</v>
      </c>
    </row>
    <row r="1122" spans="1:14" customFormat="1" x14ac:dyDescent="0.25">
      <c r="A1122" s="103">
        <f>ROUND(B1122/(1-'Simu - Détaillé'!$I$3),0)</f>
        <v>278409</v>
      </c>
      <c r="B1122" s="93">
        <v>245000</v>
      </c>
      <c r="C1122" s="96">
        <f t="shared" si="16"/>
        <v>245000</v>
      </c>
      <c r="D1122" s="87">
        <v>190855</v>
      </c>
      <c r="E1122" s="88">
        <v>138496</v>
      </c>
      <c r="F1122" s="32">
        <v>245000</v>
      </c>
      <c r="G1122" s="32">
        <v>181751</v>
      </c>
      <c r="H1122" s="33">
        <v>119579</v>
      </c>
      <c r="I1122" s="37">
        <v>245000</v>
      </c>
      <c r="J1122" s="35">
        <v>140334</v>
      </c>
      <c r="K1122" s="36">
        <v>99388</v>
      </c>
      <c r="L1122" s="29">
        <v>169852</v>
      </c>
      <c r="M1122" s="29">
        <v>135376</v>
      </c>
      <c r="N1122" s="30">
        <v>92993</v>
      </c>
    </row>
    <row r="1123" spans="1:14" customFormat="1" x14ac:dyDescent="0.25">
      <c r="A1123" s="103">
        <f>ROUND(B1123/(1-'Simu - Détaillé'!$I$3),0)</f>
        <v>278636</v>
      </c>
      <c r="B1123" s="93">
        <v>245200</v>
      </c>
      <c r="C1123" s="96">
        <f t="shared" si="16"/>
        <v>245200</v>
      </c>
      <c r="D1123" s="87">
        <v>191011</v>
      </c>
      <c r="E1123" s="88">
        <v>138592</v>
      </c>
      <c r="F1123" s="32">
        <v>245200</v>
      </c>
      <c r="G1123" s="32">
        <v>181914</v>
      </c>
      <c r="H1123" s="33">
        <v>119686</v>
      </c>
      <c r="I1123" s="37">
        <v>245200</v>
      </c>
      <c r="J1123" s="35">
        <v>140449</v>
      </c>
      <c r="K1123" s="36">
        <v>99469</v>
      </c>
      <c r="L1123" s="29">
        <v>169995</v>
      </c>
      <c r="M1123" s="29">
        <v>135491</v>
      </c>
      <c r="N1123" s="30">
        <v>93058</v>
      </c>
    </row>
    <row r="1124" spans="1:14" customFormat="1" x14ac:dyDescent="0.25">
      <c r="A1124" s="103">
        <f>ROUND(B1124/(1-'Simu - Détaillé'!$I$3),0)</f>
        <v>278864</v>
      </c>
      <c r="B1124" s="93">
        <v>245400</v>
      </c>
      <c r="C1124" s="96">
        <f t="shared" si="16"/>
        <v>245400</v>
      </c>
      <c r="D1124" s="87">
        <v>191167</v>
      </c>
      <c r="E1124" s="88">
        <v>138689</v>
      </c>
      <c r="F1124" s="32">
        <v>245400</v>
      </c>
      <c r="G1124" s="32">
        <v>182077</v>
      </c>
      <c r="H1124" s="33">
        <v>119793</v>
      </c>
      <c r="I1124" s="37">
        <v>245400</v>
      </c>
      <c r="J1124" s="35">
        <v>140564</v>
      </c>
      <c r="K1124" s="36">
        <v>99551</v>
      </c>
      <c r="L1124" s="29">
        <v>170138</v>
      </c>
      <c r="M1124" s="29">
        <v>135606</v>
      </c>
      <c r="N1124" s="30">
        <v>93123</v>
      </c>
    </row>
    <row r="1125" spans="1:14" customFormat="1" x14ac:dyDescent="0.25">
      <c r="A1125" s="103">
        <f>ROUND(B1125/(1-'Simu - Détaillé'!$I$3),0)</f>
        <v>279091</v>
      </c>
      <c r="B1125" s="93">
        <v>245600</v>
      </c>
      <c r="C1125" s="96">
        <f t="shared" si="16"/>
        <v>245600</v>
      </c>
      <c r="D1125" s="87">
        <v>191322</v>
      </c>
      <c r="E1125" s="88">
        <v>138785</v>
      </c>
      <c r="F1125" s="32">
        <v>245600</v>
      </c>
      <c r="G1125" s="32">
        <v>182240</v>
      </c>
      <c r="H1125" s="33">
        <v>119901</v>
      </c>
      <c r="I1125" s="37">
        <v>245600</v>
      </c>
      <c r="J1125" s="35">
        <v>140680</v>
      </c>
      <c r="K1125" s="36">
        <v>99634</v>
      </c>
      <c r="L1125" s="29">
        <v>170282</v>
      </c>
      <c r="M1125" s="29">
        <v>135721</v>
      </c>
      <c r="N1125" s="30">
        <v>93188</v>
      </c>
    </row>
    <row r="1126" spans="1:14" customFormat="1" x14ac:dyDescent="0.25">
      <c r="A1126" s="103">
        <f>ROUND(B1126/(1-'Simu - Détaillé'!$I$3),0)</f>
        <v>279318</v>
      </c>
      <c r="B1126" s="93">
        <v>245800</v>
      </c>
      <c r="C1126" s="96">
        <f t="shared" si="16"/>
        <v>245800</v>
      </c>
      <c r="D1126" s="87">
        <v>191478</v>
      </c>
      <c r="E1126" s="88">
        <v>138881</v>
      </c>
      <c r="F1126" s="32">
        <v>245800</v>
      </c>
      <c r="G1126" s="32">
        <v>182404</v>
      </c>
      <c r="H1126" s="33">
        <v>120009</v>
      </c>
      <c r="I1126" s="37">
        <v>245800</v>
      </c>
      <c r="J1126" s="35">
        <v>140795</v>
      </c>
      <c r="K1126" s="36">
        <v>99715</v>
      </c>
      <c r="L1126" s="29">
        <v>170425</v>
      </c>
      <c r="M1126" s="29">
        <v>135835</v>
      </c>
      <c r="N1126" s="30">
        <v>93252</v>
      </c>
    </row>
    <row r="1127" spans="1:14" customFormat="1" x14ac:dyDescent="0.25">
      <c r="A1127" s="103">
        <f>ROUND(B1127/(1-'Simu - Détaillé'!$I$3),0)</f>
        <v>279545</v>
      </c>
      <c r="B1127" s="93">
        <v>246000</v>
      </c>
      <c r="C1127" s="96">
        <f t="shared" si="16"/>
        <v>246000</v>
      </c>
      <c r="D1127" s="87">
        <v>191634</v>
      </c>
      <c r="E1127" s="88">
        <v>138978</v>
      </c>
      <c r="F1127" s="32">
        <v>246000</v>
      </c>
      <c r="G1127" s="32">
        <v>182567</v>
      </c>
      <c r="H1127" s="33">
        <v>120116</v>
      </c>
      <c r="I1127" s="37">
        <v>246000</v>
      </c>
      <c r="J1127" s="35">
        <v>140911</v>
      </c>
      <c r="K1127" s="36">
        <v>99798</v>
      </c>
      <c r="L1127" s="29">
        <v>170568</v>
      </c>
      <c r="M1127" s="29">
        <v>135950</v>
      </c>
      <c r="N1127" s="30">
        <v>93317</v>
      </c>
    </row>
    <row r="1128" spans="1:14" customFormat="1" x14ac:dyDescent="0.25">
      <c r="A1128" s="103">
        <f>ROUND(B1128/(1-'Simu - Détaillé'!$I$3),0)</f>
        <v>279773</v>
      </c>
      <c r="B1128" s="93">
        <v>246200</v>
      </c>
      <c r="C1128" s="96">
        <f t="shared" si="16"/>
        <v>246200</v>
      </c>
      <c r="D1128" s="87">
        <v>191790</v>
      </c>
      <c r="E1128" s="88">
        <v>139074</v>
      </c>
      <c r="F1128" s="32">
        <v>246200</v>
      </c>
      <c r="G1128" s="32">
        <v>182731</v>
      </c>
      <c r="H1128" s="33">
        <v>120225</v>
      </c>
      <c r="I1128" s="37">
        <v>246200</v>
      </c>
      <c r="J1128" s="35">
        <v>141026</v>
      </c>
      <c r="K1128" s="36">
        <v>99879</v>
      </c>
      <c r="L1128" s="29">
        <v>170712</v>
      </c>
      <c r="M1128" s="29">
        <v>136065</v>
      </c>
      <c r="N1128" s="30">
        <v>93381</v>
      </c>
    </row>
    <row r="1129" spans="1:14" customFormat="1" x14ac:dyDescent="0.25">
      <c r="A1129" s="103">
        <f>ROUND(B1129/(1-'Simu - Détaillé'!$I$3),0)</f>
        <v>280000</v>
      </c>
      <c r="B1129" s="93">
        <v>246400</v>
      </c>
      <c r="C1129" s="96">
        <f t="shared" si="16"/>
        <v>246400</v>
      </c>
      <c r="D1129" s="87">
        <v>191946</v>
      </c>
      <c r="E1129" s="88">
        <v>139171</v>
      </c>
      <c r="F1129" s="32">
        <v>246400</v>
      </c>
      <c r="G1129" s="32">
        <v>182895</v>
      </c>
      <c r="H1129" s="33">
        <v>120333</v>
      </c>
      <c r="I1129" s="37">
        <v>246400</v>
      </c>
      <c r="J1129" s="35">
        <v>141141</v>
      </c>
      <c r="K1129" s="36">
        <v>99961</v>
      </c>
      <c r="L1129" s="29">
        <v>170855</v>
      </c>
      <c r="M1129" s="29">
        <v>136180</v>
      </c>
      <c r="N1129" s="30">
        <v>93446</v>
      </c>
    </row>
    <row r="1130" spans="1:14" customFormat="1" x14ac:dyDescent="0.25">
      <c r="A1130" s="103">
        <f>ROUND(B1130/(1-'Simu - Détaillé'!$I$3),0)</f>
        <v>280227</v>
      </c>
      <c r="B1130" s="93">
        <v>246600</v>
      </c>
      <c r="C1130" s="96">
        <f t="shared" si="16"/>
        <v>246600</v>
      </c>
      <c r="D1130" s="87">
        <v>192101</v>
      </c>
      <c r="E1130" s="88">
        <v>139267</v>
      </c>
      <c r="F1130" s="32">
        <v>246600</v>
      </c>
      <c r="G1130" s="32">
        <v>183058</v>
      </c>
      <c r="H1130" s="33">
        <v>120440</v>
      </c>
      <c r="I1130" s="37">
        <v>246600</v>
      </c>
      <c r="J1130" s="35">
        <v>141257</v>
      </c>
      <c r="K1130" s="36">
        <v>100043</v>
      </c>
      <c r="L1130" s="29">
        <v>170998</v>
      </c>
      <c r="M1130" s="29">
        <v>136294</v>
      </c>
      <c r="N1130" s="30">
        <v>93510</v>
      </c>
    </row>
    <row r="1131" spans="1:14" customFormat="1" x14ac:dyDescent="0.25">
      <c r="A1131" s="103">
        <f>ROUND(B1131/(1-'Simu - Détaillé'!$I$3),0)</f>
        <v>280455</v>
      </c>
      <c r="B1131" s="93">
        <v>246800</v>
      </c>
      <c r="C1131" s="96">
        <f t="shared" si="16"/>
        <v>246800</v>
      </c>
      <c r="D1131" s="87">
        <v>192257</v>
      </c>
      <c r="E1131" s="88">
        <v>139363</v>
      </c>
      <c r="F1131" s="32">
        <v>246800</v>
      </c>
      <c r="G1131" s="32">
        <v>183221</v>
      </c>
      <c r="H1131" s="33">
        <v>120547</v>
      </c>
      <c r="I1131" s="37">
        <v>246800</v>
      </c>
      <c r="J1131" s="35">
        <v>141372</v>
      </c>
      <c r="K1131" s="36">
        <v>100125</v>
      </c>
      <c r="L1131" s="29">
        <v>171142</v>
      </c>
      <c r="M1131" s="29">
        <v>136409</v>
      </c>
      <c r="N1131" s="30">
        <v>93575</v>
      </c>
    </row>
    <row r="1132" spans="1:14" customFormat="1" x14ac:dyDescent="0.25">
      <c r="A1132" s="103">
        <f>ROUND(B1132/(1-'Simu - Détaillé'!$I$3),0)</f>
        <v>280682</v>
      </c>
      <c r="B1132" s="93">
        <v>247000</v>
      </c>
      <c r="C1132" s="96">
        <f t="shared" si="16"/>
        <v>247000</v>
      </c>
      <c r="D1132" s="87">
        <v>192413</v>
      </c>
      <c r="E1132" s="88">
        <v>139460</v>
      </c>
      <c r="F1132" s="32">
        <v>247000</v>
      </c>
      <c r="G1132" s="32">
        <v>183384</v>
      </c>
      <c r="H1132" s="33">
        <v>120655</v>
      </c>
      <c r="I1132" s="37">
        <v>247000</v>
      </c>
      <c r="J1132" s="35">
        <v>141488</v>
      </c>
      <c r="K1132" s="36">
        <v>100207</v>
      </c>
      <c r="L1132" s="29">
        <v>171285</v>
      </c>
      <c r="M1132" s="29">
        <v>136524</v>
      </c>
      <c r="N1132" s="30">
        <v>93640</v>
      </c>
    </row>
    <row r="1133" spans="1:14" customFormat="1" x14ac:dyDescent="0.25">
      <c r="A1133" s="103">
        <f>ROUND(B1133/(1-'Simu - Détaillé'!$I$3),0)</f>
        <v>280909</v>
      </c>
      <c r="B1133" s="93">
        <v>247200</v>
      </c>
      <c r="C1133" s="96">
        <f t="shared" si="16"/>
        <v>247200</v>
      </c>
      <c r="D1133" s="87">
        <v>192569</v>
      </c>
      <c r="E1133" s="88">
        <v>139556</v>
      </c>
      <c r="F1133" s="32">
        <v>247200</v>
      </c>
      <c r="G1133" s="32">
        <v>183548</v>
      </c>
      <c r="H1133" s="33">
        <v>120763</v>
      </c>
      <c r="I1133" s="37">
        <v>247200</v>
      </c>
      <c r="J1133" s="35">
        <v>141603</v>
      </c>
      <c r="K1133" s="36">
        <v>100289</v>
      </c>
      <c r="L1133" s="29">
        <v>171428</v>
      </c>
      <c r="M1133" s="29">
        <v>136639</v>
      </c>
      <c r="N1133" s="30">
        <v>93705</v>
      </c>
    </row>
    <row r="1134" spans="1:14" customFormat="1" x14ac:dyDescent="0.25">
      <c r="A1134" s="103">
        <f>ROUND(B1134/(1-'Simu - Détaillé'!$I$3),0)</f>
        <v>281136</v>
      </c>
      <c r="B1134" s="93">
        <v>247400</v>
      </c>
      <c r="C1134" s="96">
        <f t="shared" si="16"/>
        <v>247400</v>
      </c>
      <c r="D1134" s="87">
        <v>192725</v>
      </c>
      <c r="E1134" s="88">
        <v>139653</v>
      </c>
      <c r="F1134" s="32">
        <v>247400</v>
      </c>
      <c r="G1134" s="32">
        <v>183711</v>
      </c>
      <c r="H1134" s="33">
        <v>120870</v>
      </c>
      <c r="I1134" s="37">
        <v>247400</v>
      </c>
      <c r="J1134" s="35">
        <v>141719</v>
      </c>
      <c r="K1134" s="36">
        <v>100371</v>
      </c>
      <c r="L1134" s="29">
        <v>171572</v>
      </c>
      <c r="M1134" s="29">
        <v>136753</v>
      </c>
      <c r="N1134" s="30">
        <v>93769</v>
      </c>
    </row>
    <row r="1135" spans="1:14" customFormat="1" x14ac:dyDescent="0.25">
      <c r="A1135" s="103">
        <f>ROUND(B1135/(1-'Simu - Détaillé'!$I$3),0)</f>
        <v>281364</v>
      </c>
      <c r="B1135" s="93">
        <v>247600</v>
      </c>
      <c r="C1135" s="96">
        <f t="shared" si="16"/>
        <v>247600</v>
      </c>
      <c r="D1135" s="87">
        <v>192880</v>
      </c>
      <c r="E1135" s="88">
        <v>139749</v>
      </c>
      <c r="F1135" s="32">
        <v>247600</v>
      </c>
      <c r="G1135" s="32">
        <v>183876</v>
      </c>
      <c r="H1135" s="33">
        <v>120979</v>
      </c>
      <c r="I1135" s="37">
        <v>247600</v>
      </c>
      <c r="J1135" s="35">
        <v>141834</v>
      </c>
      <c r="K1135" s="36">
        <v>100453</v>
      </c>
      <c r="L1135" s="29">
        <v>171715</v>
      </c>
      <c r="M1135" s="29">
        <v>136868</v>
      </c>
      <c r="N1135" s="30">
        <v>93834</v>
      </c>
    </row>
    <row r="1136" spans="1:14" customFormat="1" x14ac:dyDescent="0.25">
      <c r="A1136" s="103">
        <f>ROUND(B1136/(1-'Simu - Détaillé'!$I$3),0)</f>
        <v>281591</v>
      </c>
      <c r="B1136" s="93">
        <v>247800</v>
      </c>
      <c r="C1136" s="96">
        <f t="shared" ref="C1136:C1199" si="17">B1136</f>
        <v>247800</v>
      </c>
      <c r="D1136" s="87">
        <v>193036</v>
      </c>
      <c r="E1136" s="88">
        <v>139845</v>
      </c>
      <c r="F1136" s="32">
        <v>247800</v>
      </c>
      <c r="G1136" s="32">
        <v>184038</v>
      </c>
      <c r="H1136" s="33">
        <v>121086</v>
      </c>
      <c r="I1136" s="37">
        <v>247800</v>
      </c>
      <c r="J1136" s="35">
        <v>141949</v>
      </c>
      <c r="K1136" s="36">
        <v>100534</v>
      </c>
      <c r="L1136" s="29">
        <v>171859</v>
      </c>
      <c r="M1136" s="29">
        <v>136983</v>
      </c>
      <c r="N1136" s="30">
        <v>93899</v>
      </c>
    </row>
    <row r="1137" spans="1:14" customFormat="1" x14ac:dyDescent="0.25">
      <c r="A1137" s="103">
        <f>ROUND(B1137/(1-'Simu - Détaillé'!$I$3),0)</f>
        <v>281818</v>
      </c>
      <c r="B1137" s="93">
        <v>248000</v>
      </c>
      <c r="C1137" s="96">
        <f t="shared" si="17"/>
        <v>248000</v>
      </c>
      <c r="D1137" s="87">
        <v>193192</v>
      </c>
      <c r="E1137" s="88">
        <v>139942</v>
      </c>
      <c r="F1137" s="32">
        <v>248000</v>
      </c>
      <c r="G1137" s="32">
        <v>184202</v>
      </c>
      <c r="H1137" s="33">
        <v>121194</v>
      </c>
      <c r="I1137" s="37">
        <v>248000</v>
      </c>
      <c r="J1137" s="35">
        <v>142065</v>
      </c>
      <c r="K1137" s="36">
        <v>100617</v>
      </c>
      <c r="L1137" s="29">
        <v>172002</v>
      </c>
      <c r="M1137" s="29">
        <v>137097</v>
      </c>
      <c r="N1137" s="30">
        <v>93963</v>
      </c>
    </row>
    <row r="1138" spans="1:14" customFormat="1" x14ac:dyDescent="0.25">
      <c r="A1138" s="103">
        <f>ROUND(B1138/(1-'Simu - Détaillé'!$I$3),0)</f>
        <v>282045</v>
      </c>
      <c r="B1138" s="93">
        <v>248200</v>
      </c>
      <c r="C1138" s="96">
        <f t="shared" si="17"/>
        <v>248200</v>
      </c>
      <c r="D1138" s="87">
        <v>193348</v>
      </c>
      <c r="E1138" s="88">
        <v>140038</v>
      </c>
      <c r="F1138" s="32">
        <v>248200</v>
      </c>
      <c r="G1138" s="32">
        <v>184366</v>
      </c>
      <c r="H1138" s="33">
        <v>121302</v>
      </c>
      <c r="I1138" s="37">
        <v>248200</v>
      </c>
      <c r="J1138" s="35">
        <v>142180</v>
      </c>
      <c r="K1138" s="36">
        <v>100698</v>
      </c>
      <c r="L1138" s="29">
        <v>172145</v>
      </c>
      <c r="M1138" s="29">
        <v>137212</v>
      </c>
      <c r="N1138" s="30">
        <v>94028</v>
      </c>
    </row>
    <row r="1139" spans="1:14" customFormat="1" x14ac:dyDescent="0.25">
      <c r="A1139" s="103">
        <f>ROUND(B1139/(1-'Simu - Détaillé'!$I$3),0)</f>
        <v>282273</v>
      </c>
      <c r="B1139" s="93">
        <v>248400</v>
      </c>
      <c r="C1139" s="96">
        <f t="shared" si="17"/>
        <v>248400</v>
      </c>
      <c r="D1139" s="87">
        <v>193504</v>
      </c>
      <c r="E1139" s="88">
        <v>140135</v>
      </c>
      <c r="F1139" s="32">
        <v>248400</v>
      </c>
      <c r="G1139" s="32">
        <v>184529</v>
      </c>
      <c r="H1139" s="33">
        <v>121410</v>
      </c>
      <c r="I1139" s="37">
        <v>248400</v>
      </c>
      <c r="J1139" s="35">
        <v>142296</v>
      </c>
      <c r="K1139" s="36">
        <v>100781</v>
      </c>
      <c r="L1139" s="29">
        <v>172289</v>
      </c>
      <c r="M1139" s="29">
        <v>137327</v>
      </c>
      <c r="N1139" s="30">
        <v>94093</v>
      </c>
    </row>
    <row r="1140" spans="1:14" customFormat="1" x14ac:dyDescent="0.25">
      <c r="A1140" s="103">
        <f>ROUND(B1140/(1-'Simu - Détaillé'!$I$3),0)</f>
        <v>282500</v>
      </c>
      <c r="B1140" s="93">
        <v>248600</v>
      </c>
      <c r="C1140" s="96">
        <f t="shared" si="17"/>
        <v>248600</v>
      </c>
      <c r="D1140" s="87">
        <v>193659</v>
      </c>
      <c r="E1140" s="88">
        <v>140231</v>
      </c>
      <c r="F1140" s="32">
        <v>248600</v>
      </c>
      <c r="G1140" s="32">
        <v>184692</v>
      </c>
      <c r="H1140" s="33">
        <v>121517</v>
      </c>
      <c r="I1140" s="37">
        <v>248600</v>
      </c>
      <c r="J1140" s="35">
        <v>142411</v>
      </c>
      <c r="K1140" s="36">
        <v>100862</v>
      </c>
      <c r="L1140" s="29">
        <v>172432</v>
      </c>
      <c r="M1140" s="29">
        <v>137442</v>
      </c>
      <c r="N1140" s="30">
        <v>94158</v>
      </c>
    </row>
    <row r="1141" spans="1:14" customFormat="1" x14ac:dyDescent="0.25">
      <c r="A1141" s="103">
        <f>ROUND(B1141/(1-'Simu - Détaillé'!$I$3),0)</f>
        <v>282727</v>
      </c>
      <c r="B1141" s="93">
        <v>248800</v>
      </c>
      <c r="C1141" s="96">
        <f t="shared" si="17"/>
        <v>248800</v>
      </c>
      <c r="D1141" s="87">
        <v>193815</v>
      </c>
      <c r="E1141" s="88">
        <v>140327</v>
      </c>
      <c r="F1141" s="32">
        <v>248800</v>
      </c>
      <c r="G1141" s="32">
        <v>184855</v>
      </c>
      <c r="H1141" s="33">
        <v>121624</v>
      </c>
      <c r="I1141" s="37">
        <v>248800</v>
      </c>
      <c r="J1141" s="35">
        <v>142526</v>
      </c>
      <c r="K1141" s="36">
        <v>100944</v>
      </c>
      <c r="L1141" s="29">
        <v>172575</v>
      </c>
      <c r="M1141" s="29">
        <v>137556</v>
      </c>
      <c r="N1141" s="30">
        <v>94223</v>
      </c>
    </row>
    <row r="1142" spans="1:14" customFormat="1" x14ac:dyDescent="0.25">
      <c r="A1142" s="103">
        <f>ROUND(B1142/(1-'Simu - Détaillé'!$I$3),0)</f>
        <v>282955</v>
      </c>
      <c r="B1142" s="93">
        <v>249000</v>
      </c>
      <c r="C1142" s="96">
        <f t="shared" si="17"/>
        <v>249000</v>
      </c>
      <c r="D1142" s="87">
        <v>193971</v>
      </c>
      <c r="E1142" s="88">
        <v>140424</v>
      </c>
      <c r="F1142" s="32">
        <v>249000</v>
      </c>
      <c r="G1142" s="32">
        <v>185020</v>
      </c>
      <c r="H1142" s="33">
        <v>121733</v>
      </c>
      <c r="I1142" s="37">
        <v>249000</v>
      </c>
      <c r="J1142" s="35">
        <v>142642</v>
      </c>
      <c r="K1142" s="36">
        <v>101026</v>
      </c>
      <c r="L1142" s="29">
        <v>172719</v>
      </c>
      <c r="M1142" s="29">
        <v>137671</v>
      </c>
      <c r="N1142" s="30">
        <v>94288</v>
      </c>
    </row>
    <row r="1143" spans="1:14" customFormat="1" x14ac:dyDescent="0.25">
      <c r="A1143" s="103">
        <f>ROUND(B1143/(1-'Simu - Détaillé'!$I$3),0)</f>
        <v>283182</v>
      </c>
      <c r="B1143" s="93">
        <v>249200</v>
      </c>
      <c r="C1143" s="96">
        <f t="shared" si="17"/>
        <v>249200</v>
      </c>
      <c r="D1143" s="87">
        <v>194127</v>
      </c>
      <c r="E1143" s="88">
        <v>140520</v>
      </c>
      <c r="F1143" s="32">
        <v>249200</v>
      </c>
      <c r="G1143" s="32">
        <v>185182</v>
      </c>
      <c r="H1143" s="33">
        <v>121840</v>
      </c>
      <c r="I1143" s="37">
        <v>249200</v>
      </c>
      <c r="J1143" s="35">
        <v>142757</v>
      </c>
      <c r="K1143" s="36">
        <v>101108</v>
      </c>
      <c r="L1143" s="29">
        <v>172862</v>
      </c>
      <c r="M1143" s="29">
        <v>137786</v>
      </c>
      <c r="N1143" s="30">
        <v>94353</v>
      </c>
    </row>
    <row r="1144" spans="1:14" customFormat="1" x14ac:dyDescent="0.25">
      <c r="A1144" s="103">
        <f>ROUND(B1144/(1-'Simu - Détaillé'!$I$3),0)</f>
        <v>283409</v>
      </c>
      <c r="B1144" s="93">
        <v>249400</v>
      </c>
      <c r="C1144" s="96">
        <f t="shared" si="17"/>
        <v>249400</v>
      </c>
      <c r="D1144" s="87">
        <v>194283</v>
      </c>
      <c r="E1144" s="88">
        <v>140617</v>
      </c>
      <c r="F1144" s="32">
        <v>249400</v>
      </c>
      <c r="G1144" s="32">
        <v>185345</v>
      </c>
      <c r="H1144" s="33">
        <v>121947</v>
      </c>
      <c r="I1144" s="37">
        <v>249400</v>
      </c>
      <c r="J1144" s="35">
        <v>142873</v>
      </c>
      <c r="K1144" s="36">
        <v>101190</v>
      </c>
      <c r="L1144" s="29">
        <v>173005</v>
      </c>
      <c r="M1144" s="29">
        <v>137901</v>
      </c>
      <c r="N1144" s="30">
        <v>94418</v>
      </c>
    </row>
    <row r="1145" spans="1:14" customFormat="1" x14ac:dyDescent="0.25">
      <c r="A1145" s="103">
        <f>ROUND(B1145/(1-'Simu - Détaillé'!$I$3),0)</f>
        <v>283636</v>
      </c>
      <c r="B1145" s="93">
        <v>249600</v>
      </c>
      <c r="C1145" s="96">
        <f t="shared" si="17"/>
        <v>249600</v>
      </c>
      <c r="D1145" s="87">
        <v>194438</v>
      </c>
      <c r="E1145" s="88">
        <v>140713</v>
      </c>
      <c r="F1145" s="32">
        <v>249600</v>
      </c>
      <c r="G1145" s="32">
        <v>185508</v>
      </c>
      <c r="H1145" s="33">
        <v>122055</v>
      </c>
      <c r="I1145" s="37">
        <v>249600</v>
      </c>
      <c r="J1145" s="35">
        <v>142988</v>
      </c>
      <c r="K1145" s="36">
        <v>101272</v>
      </c>
      <c r="L1145" s="29">
        <v>173149</v>
      </c>
      <c r="M1145" s="29">
        <v>138015</v>
      </c>
      <c r="N1145" s="30">
        <v>94482</v>
      </c>
    </row>
    <row r="1146" spans="1:14" customFormat="1" x14ac:dyDescent="0.25">
      <c r="A1146" s="103">
        <f>ROUND(B1146/(1-'Simu - Détaillé'!$I$3),0)</f>
        <v>283864</v>
      </c>
      <c r="B1146" s="93">
        <v>249800</v>
      </c>
      <c r="C1146" s="96">
        <f t="shared" si="17"/>
        <v>249800</v>
      </c>
      <c r="D1146" s="87">
        <v>194594</v>
      </c>
      <c r="E1146" s="88">
        <v>140809</v>
      </c>
      <c r="F1146" s="32">
        <v>249800</v>
      </c>
      <c r="G1146" s="32">
        <v>185672</v>
      </c>
      <c r="H1146" s="33">
        <v>122163</v>
      </c>
      <c r="I1146" s="37">
        <v>249800</v>
      </c>
      <c r="J1146" s="35">
        <v>143104</v>
      </c>
      <c r="K1146" s="36">
        <v>101354</v>
      </c>
      <c r="L1146" s="29">
        <v>173292</v>
      </c>
      <c r="M1146" s="29">
        <v>138130</v>
      </c>
      <c r="N1146" s="30">
        <v>94547</v>
      </c>
    </row>
    <row r="1147" spans="1:14" customFormat="1" x14ac:dyDescent="0.25">
      <c r="A1147" s="103">
        <f>ROUND(B1147/(1-'Simu - Détaillé'!$I$3),0)</f>
        <v>284091</v>
      </c>
      <c r="B1147" s="93">
        <v>250000</v>
      </c>
      <c r="C1147" s="96">
        <f t="shared" si="17"/>
        <v>250000</v>
      </c>
      <c r="D1147" s="87">
        <v>194750</v>
      </c>
      <c r="E1147" s="88">
        <v>140906</v>
      </c>
      <c r="F1147" s="32">
        <v>250000</v>
      </c>
      <c r="G1147" s="32">
        <v>185836</v>
      </c>
      <c r="H1147" s="33">
        <v>122271</v>
      </c>
      <c r="I1147" s="37">
        <v>250000</v>
      </c>
      <c r="J1147" s="35">
        <v>143219</v>
      </c>
      <c r="K1147" s="36">
        <v>101436</v>
      </c>
      <c r="L1147" s="29">
        <v>173435</v>
      </c>
      <c r="M1147" s="29">
        <v>138245</v>
      </c>
      <c r="N1147" s="30">
        <v>94612</v>
      </c>
    </row>
    <row r="1148" spans="1:14" customFormat="1" x14ac:dyDescent="0.25">
      <c r="A1148" s="103">
        <f>ROUND(B1148/(1-'Simu - Détaillé'!$I$3),0)</f>
        <v>284318</v>
      </c>
      <c r="B1148" s="93">
        <v>250200</v>
      </c>
      <c r="C1148" s="96">
        <f t="shared" si="17"/>
        <v>250200</v>
      </c>
      <c r="D1148" s="87">
        <v>194906</v>
      </c>
      <c r="E1148" s="88">
        <v>141002</v>
      </c>
      <c r="F1148" s="32">
        <v>250200</v>
      </c>
      <c r="G1148" s="32">
        <v>185999</v>
      </c>
      <c r="H1148" s="33">
        <v>122378</v>
      </c>
      <c r="I1148" s="37">
        <v>250200</v>
      </c>
      <c r="J1148" s="35">
        <v>143334</v>
      </c>
      <c r="K1148" s="36">
        <v>101517</v>
      </c>
      <c r="L1148" s="29">
        <v>173579</v>
      </c>
      <c r="M1148" s="29">
        <v>138359</v>
      </c>
      <c r="N1148" s="30">
        <v>94676</v>
      </c>
    </row>
    <row r="1149" spans="1:14" customFormat="1" x14ac:dyDescent="0.25">
      <c r="A1149" s="103">
        <f>ROUND(B1149/(1-'Simu - Détaillé'!$I$3),0)</f>
        <v>284545</v>
      </c>
      <c r="B1149" s="93">
        <v>250400</v>
      </c>
      <c r="C1149" s="96">
        <f t="shared" si="17"/>
        <v>250400</v>
      </c>
      <c r="D1149" s="87">
        <v>195062</v>
      </c>
      <c r="E1149" s="88">
        <v>141099</v>
      </c>
      <c r="F1149" s="32">
        <v>250400</v>
      </c>
      <c r="G1149" s="32">
        <v>186162</v>
      </c>
      <c r="H1149" s="33">
        <v>122486</v>
      </c>
      <c r="I1149" s="37">
        <v>250400</v>
      </c>
      <c r="J1149" s="35">
        <v>143450</v>
      </c>
      <c r="K1149" s="36">
        <v>101600</v>
      </c>
      <c r="L1149" s="29">
        <v>173722</v>
      </c>
      <c r="M1149" s="29">
        <v>138474</v>
      </c>
      <c r="N1149" s="30">
        <v>94741</v>
      </c>
    </row>
    <row r="1150" spans="1:14" customFormat="1" x14ac:dyDescent="0.25">
      <c r="A1150" s="103">
        <f>ROUND(B1150/(1-'Simu - Détaillé'!$I$3),0)</f>
        <v>284773</v>
      </c>
      <c r="B1150" s="93">
        <v>250600</v>
      </c>
      <c r="C1150" s="96">
        <f t="shared" si="17"/>
        <v>250600</v>
      </c>
      <c r="D1150" s="87">
        <v>195217</v>
      </c>
      <c r="E1150" s="88">
        <v>141195</v>
      </c>
      <c r="F1150" s="32">
        <v>250600</v>
      </c>
      <c r="G1150" s="32">
        <v>186325</v>
      </c>
      <c r="H1150" s="33">
        <v>122593</v>
      </c>
      <c r="I1150" s="37">
        <v>250600</v>
      </c>
      <c r="J1150" s="35">
        <v>143565</v>
      </c>
      <c r="K1150" s="36">
        <v>101681</v>
      </c>
      <c r="L1150" s="29">
        <v>173865</v>
      </c>
      <c r="M1150" s="29">
        <v>138589</v>
      </c>
      <c r="N1150" s="30">
        <v>94806</v>
      </c>
    </row>
    <row r="1151" spans="1:14" customFormat="1" x14ac:dyDescent="0.25">
      <c r="A1151" s="103">
        <f>ROUND(B1151/(1-'Simu - Détaillé'!$I$3),0)</f>
        <v>285000</v>
      </c>
      <c r="B1151" s="93">
        <v>250800</v>
      </c>
      <c r="C1151" s="96">
        <f t="shared" si="17"/>
        <v>250800</v>
      </c>
      <c r="D1151" s="87">
        <v>195373</v>
      </c>
      <c r="E1151" s="88">
        <v>141291</v>
      </c>
      <c r="F1151" s="32">
        <v>250800</v>
      </c>
      <c r="G1151" s="32">
        <v>186490</v>
      </c>
      <c r="H1151" s="33">
        <v>122702</v>
      </c>
      <c r="I1151" s="37">
        <v>250800</v>
      </c>
      <c r="J1151" s="35">
        <v>143681</v>
      </c>
      <c r="K1151" s="36">
        <v>101764</v>
      </c>
      <c r="L1151" s="29">
        <v>174009</v>
      </c>
      <c r="M1151" s="29">
        <v>138704</v>
      </c>
      <c r="N1151" s="30">
        <v>94871</v>
      </c>
    </row>
    <row r="1152" spans="1:14" customFormat="1" x14ac:dyDescent="0.25">
      <c r="A1152" s="103">
        <f>ROUND(B1152/(1-'Simu - Détaillé'!$I$3),0)</f>
        <v>285227</v>
      </c>
      <c r="B1152" s="93">
        <v>251000</v>
      </c>
      <c r="C1152" s="96">
        <f t="shared" si="17"/>
        <v>251000</v>
      </c>
      <c r="D1152" s="87">
        <v>195529</v>
      </c>
      <c r="E1152" s="88">
        <v>141388</v>
      </c>
      <c r="F1152" s="32">
        <v>251000</v>
      </c>
      <c r="G1152" s="32">
        <v>186653</v>
      </c>
      <c r="H1152" s="33">
        <v>122809</v>
      </c>
      <c r="I1152" s="37">
        <v>251000</v>
      </c>
      <c r="J1152" s="35">
        <v>143796</v>
      </c>
      <c r="K1152" s="36">
        <v>101845</v>
      </c>
      <c r="L1152" s="29">
        <v>174152</v>
      </c>
      <c r="M1152" s="29">
        <v>138818</v>
      </c>
      <c r="N1152" s="30">
        <v>94935</v>
      </c>
    </row>
    <row r="1153" spans="1:14" customFormat="1" x14ac:dyDescent="0.25">
      <c r="A1153" s="103">
        <f>ROUND(B1153/(1-'Simu - Détaillé'!$I$3),0)</f>
        <v>285455</v>
      </c>
      <c r="B1153" s="93">
        <v>251200</v>
      </c>
      <c r="C1153" s="96">
        <f t="shared" si="17"/>
        <v>251200</v>
      </c>
      <c r="D1153" s="87">
        <v>195685</v>
      </c>
      <c r="E1153" s="88">
        <v>141484</v>
      </c>
      <c r="F1153" s="32">
        <v>251200</v>
      </c>
      <c r="G1153" s="32">
        <v>186816</v>
      </c>
      <c r="H1153" s="33">
        <v>122917</v>
      </c>
      <c r="I1153" s="37">
        <v>251200</v>
      </c>
      <c r="J1153" s="35">
        <v>143911</v>
      </c>
      <c r="K1153" s="36">
        <v>101927</v>
      </c>
      <c r="L1153" s="29">
        <v>174295</v>
      </c>
      <c r="M1153" s="29">
        <v>138933</v>
      </c>
      <c r="N1153" s="30">
        <v>95000</v>
      </c>
    </row>
    <row r="1154" spans="1:14" customFormat="1" x14ac:dyDescent="0.25">
      <c r="A1154" s="103">
        <f>ROUND(B1154/(1-'Simu - Détaillé'!$I$3),0)</f>
        <v>285682</v>
      </c>
      <c r="B1154" s="93">
        <v>251400</v>
      </c>
      <c r="C1154" s="96">
        <f t="shared" si="17"/>
        <v>251400</v>
      </c>
      <c r="D1154" s="87">
        <v>195841</v>
      </c>
      <c r="E1154" s="88">
        <v>141581</v>
      </c>
      <c r="F1154" s="32">
        <v>251400</v>
      </c>
      <c r="G1154" s="32">
        <v>186979</v>
      </c>
      <c r="H1154" s="33">
        <v>123024</v>
      </c>
      <c r="I1154" s="37">
        <v>251400</v>
      </c>
      <c r="J1154" s="35">
        <v>144027</v>
      </c>
      <c r="K1154" s="36">
        <v>102009</v>
      </c>
      <c r="L1154" s="29">
        <v>174439</v>
      </c>
      <c r="M1154" s="29">
        <v>139048</v>
      </c>
      <c r="N1154" s="30">
        <v>95065</v>
      </c>
    </row>
    <row r="1155" spans="1:14" customFormat="1" x14ac:dyDescent="0.25">
      <c r="A1155" s="103">
        <f>ROUND(B1155/(1-'Simu - Détaillé'!$I$3),0)</f>
        <v>285909</v>
      </c>
      <c r="B1155" s="93">
        <v>251600</v>
      </c>
      <c r="C1155" s="96">
        <f t="shared" si="17"/>
        <v>251600</v>
      </c>
      <c r="D1155" s="87">
        <v>195996</v>
      </c>
      <c r="E1155" s="88">
        <v>141677</v>
      </c>
      <c r="F1155" s="32">
        <v>251600</v>
      </c>
      <c r="G1155" s="32">
        <v>187143</v>
      </c>
      <c r="H1155" s="33">
        <v>123132</v>
      </c>
      <c r="I1155" s="37">
        <v>251600</v>
      </c>
      <c r="J1155" s="35">
        <v>144142</v>
      </c>
      <c r="K1155" s="36">
        <v>102091</v>
      </c>
      <c r="L1155" s="29">
        <v>174582</v>
      </c>
      <c r="M1155" s="29">
        <v>139163</v>
      </c>
      <c r="N1155" s="30">
        <v>95130</v>
      </c>
    </row>
    <row r="1156" spans="1:14" customFormat="1" x14ac:dyDescent="0.25">
      <c r="A1156" s="103">
        <f>ROUND(B1156/(1-'Simu - Détaillé'!$I$3),0)</f>
        <v>286136</v>
      </c>
      <c r="B1156" s="93">
        <v>251800</v>
      </c>
      <c r="C1156" s="96">
        <f t="shared" si="17"/>
        <v>251800</v>
      </c>
      <c r="D1156" s="87">
        <v>196152</v>
      </c>
      <c r="E1156" s="88">
        <v>141773</v>
      </c>
      <c r="F1156" s="32">
        <v>251800</v>
      </c>
      <c r="G1156" s="32">
        <v>187307</v>
      </c>
      <c r="H1156" s="33">
        <v>123240</v>
      </c>
      <c r="I1156" s="37">
        <v>251800</v>
      </c>
      <c r="J1156" s="35">
        <v>144258</v>
      </c>
      <c r="K1156" s="36">
        <v>102173</v>
      </c>
      <c r="L1156" s="29">
        <v>174725</v>
      </c>
      <c r="M1156" s="29">
        <v>139277</v>
      </c>
      <c r="N1156" s="30">
        <v>95194</v>
      </c>
    </row>
    <row r="1157" spans="1:14" customFormat="1" x14ac:dyDescent="0.25">
      <c r="A1157" s="103">
        <f>ROUND(B1157/(1-'Simu - Détaillé'!$I$3),0)</f>
        <v>286364</v>
      </c>
      <c r="B1157" s="93">
        <v>252000</v>
      </c>
      <c r="C1157" s="96">
        <f t="shared" si="17"/>
        <v>252000</v>
      </c>
      <c r="D1157" s="87">
        <v>196308</v>
      </c>
      <c r="E1157" s="88">
        <v>141870</v>
      </c>
      <c r="F1157" s="32">
        <v>252000</v>
      </c>
      <c r="G1157" s="32">
        <v>187469</v>
      </c>
      <c r="H1157" s="33">
        <v>123347</v>
      </c>
      <c r="I1157" s="37">
        <v>252000</v>
      </c>
      <c r="J1157" s="35">
        <v>144373</v>
      </c>
      <c r="K1157" s="36">
        <v>102255</v>
      </c>
      <c r="L1157" s="29">
        <v>174869</v>
      </c>
      <c r="M1157" s="29">
        <v>139392</v>
      </c>
      <c r="N1157" s="30">
        <v>95259</v>
      </c>
    </row>
    <row r="1158" spans="1:14" customFormat="1" x14ac:dyDescent="0.25">
      <c r="A1158" s="103">
        <f>ROUND(B1158/(1-'Simu - Détaillé'!$I$3),0)</f>
        <v>286591</v>
      </c>
      <c r="B1158" s="93">
        <v>252200</v>
      </c>
      <c r="C1158" s="96">
        <f t="shared" si="17"/>
        <v>252200</v>
      </c>
      <c r="D1158" s="87">
        <v>196464</v>
      </c>
      <c r="E1158" s="88">
        <v>141966</v>
      </c>
      <c r="F1158" s="32">
        <v>252200</v>
      </c>
      <c r="G1158" s="32">
        <v>187634</v>
      </c>
      <c r="H1158" s="33">
        <v>123456</v>
      </c>
      <c r="I1158" s="37">
        <v>252200</v>
      </c>
      <c r="J1158" s="35">
        <v>144488</v>
      </c>
      <c r="K1158" s="36">
        <v>102336</v>
      </c>
      <c r="L1158" s="29">
        <v>175012</v>
      </c>
      <c r="M1158" s="29">
        <v>139507</v>
      </c>
      <c r="N1158" s="30">
        <v>95324</v>
      </c>
    </row>
    <row r="1159" spans="1:14" customFormat="1" x14ac:dyDescent="0.25">
      <c r="A1159" s="103">
        <f>ROUND(B1159/(1-'Simu - Détaillé'!$I$3),0)</f>
        <v>286818</v>
      </c>
      <c r="B1159" s="93">
        <v>252400</v>
      </c>
      <c r="C1159" s="96">
        <f t="shared" si="17"/>
        <v>252400</v>
      </c>
      <c r="D1159" s="87">
        <v>196620</v>
      </c>
      <c r="E1159" s="88">
        <v>142063</v>
      </c>
      <c r="F1159" s="32">
        <v>252400</v>
      </c>
      <c r="G1159" s="32">
        <v>187796</v>
      </c>
      <c r="H1159" s="33">
        <v>123562</v>
      </c>
      <c r="I1159" s="37">
        <v>252400</v>
      </c>
      <c r="J1159" s="35">
        <v>144604</v>
      </c>
      <c r="K1159" s="36">
        <v>102419</v>
      </c>
      <c r="L1159" s="29">
        <v>175155</v>
      </c>
      <c r="M1159" s="29">
        <v>139622</v>
      </c>
      <c r="N1159" s="30">
        <v>95389</v>
      </c>
    </row>
    <row r="1160" spans="1:14" customFormat="1" x14ac:dyDescent="0.25">
      <c r="A1160" s="103">
        <f>ROUND(B1160/(1-'Simu - Détaillé'!$I$3),0)</f>
        <v>287045</v>
      </c>
      <c r="B1160" s="93">
        <v>252600</v>
      </c>
      <c r="C1160" s="96">
        <f t="shared" si="17"/>
        <v>252600</v>
      </c>
      <c r="D1160" s="87">
        <v>196775</v>
      </c>
      <c r="E1160" s="88">
        <v>142159</v>
      </c>
      <c r="F1160" s="32">
        <v>252600</v>
      </c>
      <c r="G1160" s="32">
        <v>187960</v>
      </c>
      <c r="H1160" s="33">
        <v>123671</v>
      </c>
      <c r="I1160" s="37">
        <v>252600</v>
      </c>
      <c r="J1160" s="35">
        <v>144719</v>
      </c>
      <c r="K1160" s="36">
        <v>102500</v>
      </c>
      <c r="L1160" s="29">
        <v>175299</v>
      </c>
      <c r="M1160" s="29">
        <v>139736</v>
      </c>
      <c r="N1160" s="30">
        <v>95453</v>
      </c>
    </row>
    <row r="1161" spans="1:14" customFormat="1" x14ac:dyDescent="0.25">
      <c r="A1161" s="103">
        <f>ROUND(B1161/(1-'Simu - Détaillé'!$I$3),0)</f>
        <v>287273</v>
      </c>
      <c r="B1161" s="93">
        <v>252800</v>
      </c>
      <c r="C1161" s="96">
        <f t="shared" si="17"/>
        <v>252800</v>
      </c>
      <c r="D1161" s="87">
        <v>196931</v>
      </c>
      <c r="E1161" s="88">
        <v>142255</v>
      </c>
      <c r="F1161" s="32">
        <v>252800</v>
      </c>
      <c r="G1161" s="32">
        <v>188123</v>
      </c>
      <c r="H1161" s="33">
        <v>123778</v>
      </c>
      <c r="I1161" s="37">
        <v>252800</v>
      </c>
      <c r="J1161" s="35">
        <v>144835</v>
      </c>
      <c r="K1161" s="36">
        <v>102583</v>
      </c>
      <c r="L1161" s="29">
        <v>175442</v>
      </c>
      <c r="M1161" s="29">
        <v>139851</v>
      </c>
      <c r="N1161" s="30">
        <v>95518</v>
      </c>
    </row>
    <row r="1162" spans="1:14" customFormat="1" x14ac:dyDescent="0.25">
      <c r="A1162" s="103">
        <f>ROUND(B1162/(1-'Simu - Détaillé'!$I$3),0)</f>
        <v>287500</v>
      </c>
      <c r="B1162" s="93">
        <v>253000</v>
      </c>
      <c r="C1162" s="96">
        <f t="shared" si="17"/>
        <v>253000</v>
      </c>
      <c r="D1162" s="87">
        <v>197087</v>
      </c>
      <c r="E1162" s="88">
        <v>142352</v>
      </c>
      <c r="F1162" s="32">
        <v>253000</v>
      </c>
      <c r="G1162" s="32">
        <v>188287</v>
      </c>
      <c r="H1162" s="33">
        <v>123886</v>
      </c>
      <c r="I1162" s="37">
        <v>253000</v>
      </c>
      <c r="J1162" s="35">
        <v>144950</v>
      </c>
      <c r="K1162" s="36">
        <v>102664</v>
      </c>
      <c r="L1162" s="29">
        <v>175585</v>
      </c>
      <c r="M1162" s="29">
        <v>139966</v>
      </c>
      <c r="N1162" s="30">
        <v>95583</v>
      </c>
    </row>
    <row r="1163" spans="1:14" customFormat="1" x14ac:dyDescent="0.25">
      <c r="A1163" s="103">
        <f>ROUND(B1163/(1-'Simu - Détaillé'!$I$3),0)</f>
        <v>287727</v>
      </c>
      <c r="B1163" s="93">
        <v>253200</v>
      </c>
      <c r="C1163" s="96">
        <f t="shared" si="17"/>
        <v>253200</v>
      </c>
      <c r="D1163" s="87">
        <v>197243</v>
      </c>
      <c r="E1163" s="88">
        <v>142448</v>
      </c>
      <c r="F1163" s="32">
        <v>253200</v>
      </c>
      <c r="G1163" s="32">
        <v>188451</v>
      </c>
      <c r="H1163" s="33">
        <v>123994</v>
      </c>
      <c r="I1163" s="37">
        <v>253200</v>
      </c>
      <c r="J1163" s="35">
        <v>145066</v>
      </c>
      <c r="K1163" s="36">
        <v>102747</v>
      </c>
      <c r="L1163" s="29">
        <v>175729</v>
      </c>
      <c r="M1163" s="29">
        <v>140080</v>
      </c>
      <c r="N1163" s="30">
        <v>95647</v>
      </c>
    </row>
    <row r="1164" spans="1:14" customFormat="1" x14ac:dyDescent="0.25">
      <c r="A1164" s="103">
        <f>ROUND(B1164/(1-'Simu - Détaillé'!$I$3),0)</f>
        <v>287955</v>
      </c>
      <c r="B1164" s="93">
        <v>253400</v>
      </c>
      <c r="C1164" s="96">
        <f t="shared" si="17"/>
        <v>253400</v>
      </c>
      <c r="D1164" s="87">
        <v>197399</v>
      </c>
      <c r="E1164" s="88">
        <v>142545</v>
      </c>
      <c r="F1164" s="32">
        <v>253400</v>
      </c>
      <c r="G1164" s="32">
        <v>188613</v>
      </c>
      <c r="H1164" s="33">
        <v>124101</v>
      </c>
      <c r="I1164" s="37">
        <v>253400</v>
      </c>
      <c r="J1164" s="35">
        <v>145181</v>
      </c>
      <c r="K1164" s="36">
        <v>102829</v>
      </c>
      <c r="L1164" s="29">
        <v>175872</v>
      </c>
      <c r="M1164" s="29">
        <v>140195</v>
      </c>
      <c r="N1164" s="30">
        <v>95712</v>
      </c>
    </row>
    <row r="1165" spans="1:14" customFormat="1" x14ac:dyDescent="0.25">
      <c r="A1165" s="103">
        <f>ROUND(B1165/(1-'Simu - Détaillé'!$I$3),0)</f>
        <v>288182</v>
      </c>
      <c r="B1165" s="93">
        <v>253600</v>
      </c>
      <c r="C1165" s="96">
        <f t="shared" si="17"/>
        <v>253600</v>
      </c>
      <c r="D1165" s="87">
        <v>197554</v>
      </c>
      <c r="E1165" s="88">
        <v>142641</v>
      </c>
      <c r="F1165" s="32">
        <v>253600</v>
      </c>
      <c r="G1165" s="32">
        <v>188778</v>
      </c>
      <c r="H1165" s="33">
        <v>124210</v>
      </c>
      <c r="I1165" s="37">
        <v>253600</v>
      </c>
      <c r="J1165" s="35">
        <v>145296</v>
      </c>
      <c r="K1165" s="36">
        <v>102910</v>
      </c>
      <c r="L1165" s="29">
        <v>176015</v>
      </c>
      <c r="M1165" s="29">
        <v>140310</v>
      </c>
      <c r="N1165" s="30">
        <v>95778</v>
      </c>
    </row>
    <row r="1166" spans="1:14" customFormat="1" x14ac:dyDescent="0.25">
      <c r="A1166" s="103">
        <f>ROUND(B1166/(1-'Simu - Détaillé'!$I$3),0)</f>
        <v>288409</v>
      </c>
      <c r="B1166" s="93">
        <v>253800</v>
      </c>
      <c r="C1166" s="96">
        <f t="shared" si="17"/>
        <v>253800</v>
      </c>
      <c r="D1166" s="87">
        <v>197710</v>
      </c>
      <c r="E1166" s="88">
        <v>142737</v>
      </c>
      <c r="F1166" s="32">
        <v>253800</v>
      </c>
      <c r="G1166" s="32">
        <v>188940</v>
      </c>
      <c r="H1166" s="33">
        <v>124316</v>
      </c>
      <c r="I1166" s="37">
        <v>253800</v>
      </c>
      <c r="J1166" s="35">
        <v>145412</v>
      </c>
      <c r="K1166" s="36">
        <v>102993</v>
      </c>
      <c r="L1166" s="29">
        <v>176159</v>
      </c>
      <c r="M1166" s="29">
        <v>140425</v>
      </c>
      <c r="N1166" s="30">
        <v>95843</v>
      </c>
    </row>
    <row r="1167" spans="1:14" customFormat="1" x14ac:dyDescent="0.25">
      <c r="A1167" s="103">
        <f>ROUND(B1167/(1-'Simu - Détaillé'!$I$3),0)</f>
        <v>288636</v>
      </c>
      <c r="B1167" s="93">
        <v>254000</v>
      </c>
      <c r="C1167" s="96">
        <f t="shared" si="17"/>
        <v>254000</v>
      </c>
      <c r="D1167" s="87">
        <v>197866</v>
      </c>
      <c r="E1167" s="88">
        <v>142834</v>
      </c>
      <c r="F1167" s="32">
        <v>254000</v>
      </c>
      <c r="G1167" s="32">
        <v>189104</v>
      </c>
      <c r="H1167" s="33">
        <v>124425</v>
      </c>
      <c r="I1167" s="37">
        <v>254000</v>
      </c>
      <c r="J1167" s="35">
        <v>145527</v>
      </c>
      <c r="K1167" s="36">
        <v>103074</v>
      </c>
      <c r="L1167" s="29">
        <v>176302</v>
      </c>
      <c r="M1167" s="29">
        <v>140539</v>
      </c>
      <c r="N1167" s="30">
        <v>95907</v>
      </c>
    </row>
    <row r="1168" spans="1:14" customFormat="1" x14ac:dyDescent="0.25">
      <c r="A1168" s="103">
        <f>ROUND(B1168/(1-'Simu - Détaillé'!$I$3),0)</f>
        <v>288864</v>
      </c>
      <c r="B1168" s="93">
        <v>254200</v>
      </c>
      <c r="C1168" s="96">
        <f t="shared" si="17"/>
        <v>254200</v>
      </c>
      <c r="D1168" s="87">
        <v>198022</v>
      </c>
      <c r="E1168" s="88">
        <v>142930</v>
      </c>
      <c r="F1168" s="32">
        <v>254200</v>
      </c>
      <c r="G1168" s="32">
        <v>189268</v>
      </c>
      <c r="H1168" s="33">
        <v>124533</v>
      </c>
      <c r="I1168" s="37">
        <v>254200</v>
      </c>
      <c r="J1168" s="35">
        <v>145643</v>
      </c>
      <c r="K1168" s="36">
        <v>103157</v>
      </c>
      <c r="L1168" s="29">
        <v>176446</v>
      </c>
      <c r="M1168" s="29">
        <v>140655</v>
      </c>
      <c r="N1168" s="30">
        <v>95972</v>
      </c>
    </row>
    <row r="1169" spans="1:14" customFormat="1" x14ac:dyDescent="0.25">
      <c r="A1169" s="103">
        <f>ROUND(B1169/(1-'Simu - Détaillé'!$I$3),0)</f>
        <v>289091</v>
      </c>
      <c r="B1169" s="93">
        <v>254400</v>
      </c>
      <c r="C1169" s="96">
        <f t="shared" si="17"/>
        <v>254400</v>
      </c>
      <c r="D1169" s="87">
        <v>198178</v>
      </c>
      <c r="E1169" s="88">
        <v>143027</v>
      </c>
      <c r="F1169" s="32">
        <v>254400</v>
      </c>
      <c r="G1169" s="32">
        <v>189432</v>
      </c>
      <c r="H1169" s="33">
        <v>124641</v>
      </c>
      <c r="I1169" s="37">
        <v>254400</v>
      </c>
      <c r="J1169" s="35">
        <v>145758</v>
      </c>
      <c r="K1169" s="36">
        <v>103238</v>
      </c>
      <c r="L1169" s="29">
        <v>176590</v>
      </c>
      <c r="M1169" s="29">
        <v>140769</v>
      </c>
      <c r="N1169" s="30">
        <v>96037</v>
      </c>
    </row>
    <row r="1170" spans="1:14" customFormat="1" x14ac:dyDescent="0.25">
      <c r="A1170" s="103">
        <f>ROUND(B1170/(1-'Simu - Détaillé'!$I$3),0)</f>
        <v>289318</v>
      </c>
      <c r="B1170" s="93">
        <v>254600</v>
      </c>
      <c r="C1170" s="96">
        <f t="shared" si="17"/>
        <v>254600</v>
      </c>
      <c r="D1170" s="87">
        <v>198333</v>
      </c>
      <c r="E1170" s="88">
        <v>143123</v>
      </c>
      <c r="F1170" s="32">
        <v>254600</v>
      </c>
      <c r="G1170" s="32">
        <v>189595</v>
      </c>
      <c r="H1170" s="33">
        <v>124748</v>
      </c>
      <c r="I1170" s="37">
        <v>254600</v>
      </c>
      <c r="J1170" s="35">
        <v>145873</v>
      </c>
      <c r="K1170" s="36">
        <v>103320</v>
      </c>
      <c r="L1170" s="29">
        <v>176733</v>
      </c>
      <c r="M1170" s="29">
        <v>140884</v>
      </c>
      <c r="N1170" s="30">
        <v>96102</v>
      </c>
    </row>
    <row r="1171" spans="1:14" customFormat="1" x14ac:dyDescent="0.25">
      <c r="A1171" s="103">
        <f>ROUND(B1171/(1-'Simu - Détaillé'!$I$3),0)</f>
        <v>289545</v>
      </c>
      <c r="B1171" s="93">
        <v>254800</v>
      </c>
      <c r="C1171" s="96">
        <f t="shared" si="17"/>
        <v>254800</v>
      </c>
      <c r="D1171" s="87">
        <v>198489</v>
      </c>
      <c r="E1171" s="88">
        <v>143219</v>
      </c>
      <c r="F1171" s="32">
        <v>254800</v>
      </c>
      <c r="G1171" s="32">
        <v>189757</v>
      </c>
      <c r="H1171" s="33">
        <v>124855</v>
      </c>
      <c r="I1171" s="37">
        <v>254800</v>
      </c>
      <c r="J1171" s="35">
        <v>145989</v>
      </c>
      <c r="K1171" s="36">
        <v>103402</v>
      </c>
      <c r="L1171" s="29">
        <v>176876</v>
      </c>
      <c r="M1171" s="29">
        <v>140999</v>
      </c>
      <c r="N1171" s="30">
        <v>96167</v>
      </c>
    </row>
    <row r="1172" spans="1:14" customFormat="1" x14ac:dyDescent="0.25">
      <c r="A1172" s="103">
        <f>ROUND(B1172/(1-'Simu - Détaillé'!$I$3),0)</f>
        <v>289773</v>
      </c>
      <c r="B1172" s="93">
        <v>255000</v>
      </c>
      <c r="C1172" s="96">
        <f t="shared" si="17"/>
        <v>255000</v>
      </c>
      <c r="D1172" s="87">
        <v>198645</v>
      </c>
      <c r="E1172" s="88">
        <v>143316</v>
      </c>
      <c r="F1172" s="32">
        <v>255000</v>
      </c>
      <c r="G1172" s="32">
        <v>189922</v>
      </c>
      <c r="H1172" s="33">
        <v>124964</v>
      </c>
      <c r="I1172" s="37">
        <v>255000</v>
      </c>
      <c r="J1172" s="35">
        <v>146104</v>
      </c>
      <c r="K1172" s="36">
        <v>103484</v>
      </c>
      <c r="L1172" s="29">
        <v>177019</v>
      </c>
      <c r="M1172" s="29">
        <v>141114</v>
      </c>
      <c r="N1172" s="30">
        <v>96232</v>
      </c>
    </row>
    <row r="1173" spans="1:14" customFormat="1" x14ac:dyDescent="0.25">
      <c r="A1173" s="103">
        <f>ROUND(B1173/(1-'Simu - Détaillé'!$I$3),0)</f>
        <v>290000</v>
      </c>
      <c r="B1173" s="93">
        <v>255200</v>
      </c>
      <c r="C1173" s="96">
        <f t="shared" si="17"/>
        <v>255200</v>
      </c>
      <c r="D1173" s="87">
        <v>198801</v>
      </c>
      <c r="E1173" s="88">
        <v>143412</v>
      </c>
      <c r="F1173" s="32">
        <v>255200</v>
      </c>
      <c r="G1173" s="32">
        <v>190085</v>
      </c>
      <c r="H1173" s="33">
        <v>125071</v>
      </c>
      <c r="I1173" s="37">
        <v>255200</v>
      </c>
      <c r="J1173" s="35">
        <v>146220</v>
      </c>
      <c r="K1173" s="36">
        <v>103566</v>
      </c>
      <c r="L1173" s="29">
        <v>177163</v>
      </c>
      <c r="M1173" s="29">
        <v>141228</v>
      </c>
      <c r="N1173" s="30">
        <v>96296</v>
      </c>
    </row>
    <row r="1174" spans="1:14" customFormat="1" x14ac:dyDescent="0.25">
      <c r="A1174" s="103">
        <f>ROUND(B1174/(1-'Simu - Détaillé'!$I$3),0)</f>
        <v>290227</v>
      </c>
      <c r="B1174" s="93">
        <v>255400</v>
      </c>
      <c r="C1174" s="96">
        <f t="shared" si="17"/>
        <v>255400</v>
      </c>
      <c r="D1174" s="87">
        <v>198957</v>
      </c>
      <c r="E1174" s="88">
        <v>143509</v>
      </c>
      <c r="F1174" s="32">
        <v>255400</v>
      </c>
      <c r="G1174" s="32">
        <v>190248</v>
      </c>
      <c r="H1174" s="33">
        <v>125179</v>
      </c>
      <c r="I1174" s="37">
        <v>255400</v>
      </c>
      <c r="J1174" s="35">
        <v>146335</v>
      </c>
      <c r="K1174" s="36">
        <v>103648</v>
      </c>
      <c r="L1174" s="29">
        <v>177306</v>
      </c>
      <c r="M1174" s="29">
        <v>141343</v>
      </c>
      <c r="N1174" s="30">
        <v>96361</v>
      </c>
    </row>
    <row r="1175" spans="1:14" customFormat="1" x14ac:dyDescent="0.25">
      <c r="A1175" s="103">
        <f>ROUND(B1175/(1-'Simu - Détaillé'!$I$3),0)</f>
        <v>290455</v>
      </c>
      <c r="B1175" s="93">
        <v>255600</v>
      </c>
      <c r="C1175" s="96">
        <f t="shared" si="17"/>
        <v>255600</v>
      </c>
      <c r="D1175" s="87">
        <v>199112</v>
      </c>
      <c r="E1175" s="88">
        <v>143605</v>
      </c>
      <c r="F1175" s="32">
        <v>255600</v>
      </c>
      <c r="G1175" s="32">
        <v>190411</v>
      </c>
      <c r="H1175" s="33">
        <v>125286</v>
      </c>
      <c r="I1175" s="37">
        <v>255600</v>
      </c>
      <c r="J1175" s="35">
        <v>146451</v>
      </c>
      <c r="K1175" s="36">
        <v>103730</v>
      </c>
      <c r="L1175" s="29">
        <v>177449</v>
      </c>
      <c r="M1175" s="29">
        <v>141458</v>
      </c>
      <c r="N1175" s="30">
        <v>96426</v>
      </c>
    </row>
    <row r="1176" spans="1:14" customFormat="1" x14ac:dyDescent="0.25">
      <c r="A1176" s="103">
        <f>ROUND(B1176/(1-'Simu - Détaillé'!$I$3),0)</f>
        <v>290682</v>
      </c>
      <c r="B1176" s="93">
        <v>255800</v>
      </c>
      <c r="C1176" s="96">
        <f t="shared" si="17"/>
        <v>255800</v>
      </c>
      <c r="D1176" s="87">
        <v>199268</v>
      </c>
      <c r="E1176" s="88">
        <v>143701</v>
      </c>
      <c r="F1176" s="32">
        <v>255800</v>
      </c>
      <c r="G1176" s="32">
        <v>190576</v>
      </c>
      <c r="H1176" s="33">
        <v>125395</v>
      </c>
      <c r="I1176" s="37">
        <v>255800</v>
      </c>
      <c r="J1176" s="35">
        <v>146566</v>
      </c>
      <c r="K1176" s="36">
        <v>103812</v>
      </c>
      <c r="L1176" s="29">
        <v>177593</v>
      </c>
      <c r="M1176" s="29">
        <v>141572</v>
      </c>
      <c r="N1176" s="30">
        <v>96490</v>
      </c>
    </row>
    <row r="1177" spans="1:14" customFormat="1" x14ac:dyDescent="0.25">
      <c r="A1177" s="103">
        <f>ROUND(B1177/(1-'Simu - Détaillé'!$I$3),0)</f>
        <v>290909</v>
      </c>
      <c r="B1177" s="93">
        <v>256000</v>
      </c>
      <c r="C1177" s="96">
        <f t="shared" si="17"/>
        <v>256000</v>
      </c>
      <c r="D1177" s="87">
        <v>199424</v>
      </c>
      <c r="E1177" s="88">
        <v>143798</v>
      </c>
      <c r="F1177" s="32">
        <v>256000</v>
      </c>
      <c r="G1177" s="32">
        <v>190739</v>
      </c>
      <c r="H1177" s="33">
        <v>125502</v>
      </c>
      <c r="I1177" s="37">
        <v>256000</v>
      </c>
      <c r="J1177" s="35">
        <v>146681</v>
      </c>
      <c r="K1177" s="36">
        <v>103893</v>
      </c>
      <c r="L1177" s="29">
        <v>177736</v>
      </c>
      <c r="M1177" s="29">
        <v>141687</v>
      </c>
      <c r="N1177" s="30">
        <v>96555</v>
      </c>
    </row>
    <row r="1178" spans="1:14" customFormat="1" x14ac:dyDescent="0.25">
      <c r="A1178" s="103">
        <f>ROUND(B1178/(1-'Simu - Détaillé'!$I$3),0)</f>
        <v>291136</v>
      </c>
      <c r="B1178" s="93">
        <v>256200</v>
      </c>
      <c r="C1178" s="96">
        <f t="shared" si="17"/>
        <v>256200</v>
      </c>
      <c r="D1178" s="87">
        <v>199580</v>
      </c>
      <c r="E1178" s="88">
        <v>143894</v>
      </c>
      <c r="F1178" s="32">
        <v>256200</v>
      </c>
      <c r="G1178" s="32">
        <v>190901</v>
      </c>
      <c r="H1178" s="33">
        <v>125609</v>
      </c>
      <c r="I1178" s="37">
        <v>256200</v>
      </c>
      <c r="J1178" s="35">
        <v>146797</v>
      </c>
      <c r="K1178" s="36">
        <v>103976</v>
      </c>
      <c r="L1178" s="29">
        <v>177879</v>
      </c>
      <c r="M1178" s="29">
        <v>141802</v>
      </c>
      <c r="N1178" s="30">
        <v>96620</v>
      </c>
    </row>
    <row r="1179" spans="1:14" customFormat="1" x14ac:dyDescent="0.25">
      <c r="A1179" s="103">
        <f>ROUND(B1179/(1-'Simu - Détaillé'!$I$3),0)</f>
        <v>291364</v>
      </c>
      <c r="B1179" s="93">
        <v>256400</v>
      </c>
      <c r="C1179" s="96">
        <f t="shared" si="17"/>
        <v>256400</v>
      </c>
      <c r="D1179" s="87">
        <v>199736</v>
      </c>
      <c r="E1179" s="88">
        <v>143991</v>
      </c>
      <c r="F1179" s="32">
        <v>256400</v>
      </c>
      <c r="G1179" s="32">
        <v>191065</v>
      </c>
      <c r="H1179" s="33">
        <v>125717</v>
      </c>
      <c r="I1179" s="37">
        <v>256400</v>
      </c>
      <c r="J1179" s="35">
        <v>146912</v>
      </c>
      <c r="K1179" s="36">
        <v>104057</v>
      </c>
      <c r="L1179" s="29">
        <v>178023</v>
      </c>
      <c r="M1179" s="29">
        <v>141916</v>
      </c>
      <c r="N1179" s="30">
        <v>96685</v>
      </c>
    </row>
    <row r="1180" spans="1:14" customFormat="1" x14ac:dyDescent="0.25">
      <c r="A1180" s="103">
        <f>ROUND(B1180/(1-'Simu - Détaillé'!$I$3),0)</f>
        <v>291591</v>
      </c>
      <c r="B1180" s="93">
        <v>256600</v>
      </c>
      <c r="C1180" s="96">
        <f t="shared" si="17"/>
        <v>256600</v>
      </c>
      <c r="D1180" s="87">
        <v>199891</v>
      </c>
      <c r="E1180" s="88">
        <v>144087</v>
      </c>
      <c r="F1180" s="32">
        <v>256600</v>
      </c>
      <c r="G1180" s="32">
        <v>191229</v>
      </c>
      <c r="H1180" s="33">
        <v>125825</v>
      </c>
      <c r="I1180" s="37">
        <v>256600</v>
      </c>
      <c r="J1180" s="35">
        <v>147028</v>
      </c>
      <c r="K1180" s="36">
        <v>104140</v>
      </c>
      <c r="L1180" s="29">
        <v>178166</v>
      </c>
      <c r="M1180" s="29">
        <v>142031</v>
      </c>
      <c r="N1180" s="30">
        <v>96750</v>
      </c>
    </row>
    <row r="1181" spans="1:14" customFormat="1" x14ac:dyDescent="0.25">
      <c r="A1181" s="103">
        <f>ROUND(B1181/(1-'Simu - Détaillé'!$I$3),0)</f>
        <v>291818</v>
      </c>
      <c r="B1181" s="93">
        <v>256800</v>
      </c>
      <c r="C1181" s="96">
        <f t="shared" si="17"/>
        <v>256800</v>
      </c>
      <c r="D1181" s="87">
        <v>200047</v>
      </c>
      <c r="E1181" s="88">
        <v>144183</v>
      </c>
      <c r="F1181" s="32">
        <v>256800</v>
      </c>
      <c r="G1181" s="32">
        <v>191393</v>
      </c>
      <c r="H1181" s="33">
        <v>125933</v>
      </c>
      <c r="I1181" s="37">
        <v>256800</v>
      </c>
      <c r="J1181" s="35">
        <v>147143</v>
      </c>
      <c r="K1181" s="36">
        <v>104221</v>
      </c>
      <c r="L1181" s="29">
        <v>178309</v>
      </c>
      <c r="M1181" s="29">
        <v>142146</v>
      </c>
      <c r="N1181" s="30">
        <v>96815</v>
      </c>
    </row>
    <row r="1182" spans="1:14" customFormat="1" x14ac:dyDescent="0.25">
      <c r="A1182" s="103">
        <f>ROUND(B1182/(1-'Simu - Détaillé'!$I$3),0)</f>
        <v>292045</v>
      </c>
      <c r="B1182" s="93">
        <v>257000</v>
      </c>
      <c r="C1182" s="96">
        <f t="shared" si="17"/>
        <v>257000</v>
      </c>
      <c r="D1182" s="87">
        <v>200203</v>
      </c>
      <c r="E1182" s="88">
        <v>144280</v>
      </c>
      <c r="F1182" s="32">
        <v>257000</v>
      </c>
      <c r="G1182" s="32">
        <v>191555</v>
      </c>
      <c r="H1182" s="33">
        <v>126040</v>
      </c>
      <c r="I1182" s="37">
        <v>257000</v>
      </c>
      <c r="J1182" s="35">
        <v>147258</v>
      </c>
      <c r="K1182" s="36">
        <v>104303</v>
      </c>
      <c r="L1182" s="29">
        <v>178453</v>
      </c>
      <c r="M1182" s="29">
        <v>142261</v>
      </c>
      <c r="N1182" s="30">
        <v>96880</v>
      </c>
    </row>
    <row r="1183" spans="1:14" customFormat="1" x14ac:dyDescent="0.25">
      <c r="A1183" s="103">
        <f>ROUND(B1183/(1-'Simu - Détaillé'!$I$3),0)</f>
        <v>292273</v>
      </c>
      <c r="B1183" s="93">
        <v>257200</v>
      </c>
      <c r="C1183" s="96">
        <f t="shared" si="17"/>
        <v>257200</v>
      </c>
      <c r="D1183" s="87">
        <v>200359</v>
      </c>
      <c r="E1183" s="88">
        <v>144376</v>
      </c>
      <c r="F1183" s="32">
        <v>257200</v>
      </c>
      <c r="G1183" s="32">
        <v>191720</v>
      </c>
      <c r="H1183" s="33">
        <v>126149</v>
      </c>
      <c r="I1183" s="37">
        <v>257200</v>
      </c>
      <c r="J1183" s="35">
        <v>147374</v>
      </c>
      <c r="K1183" s="36">
        <v>104385</v>
      </c>
      <c r="L1183" s="29">
        <v>178596</v>
      </c>
      <c r="M1183" s="29">
        <v>142375</v>
      </c>
      <c r="N1183" s="30">
        <v>96944</v>
      </c>
    </row>
    <row r="1184" spans="1:14" customFormat="1" x14ac:dyDescent="0.25">
      <c r="A1184" s="103">
        <f>ROUND(B1184/(1-'Simu - Détaillé'!$I$3),0)</f>
        <v>292500</v>
      </c>
      <c r="B1184" s="93">
        <v>257400</v>
      </c>
      <c r="C1184" s="96">
        <f t="shared" si="17"/>
        <v>257400</v>
      </c>
      <c r="D1184" s="87">
        <v>200515</v>
      </c>
      <c r="E1184" s="88">
        <v>144473</v>
      </c>
      <c r="F1184" s="32">
        <v>257400</v>
      </c>
      <c r="G1184" s="32">
        <v>191883</v>
      </c>
      <c r="H1184" s="33">
        <v>126256</v>
      </c>
      <c r="I1184" s="37">
        <v>257400</v>
      </c>
      <c r="J1184" s="35">
        <v>147489</v>
      </c>
      <c r="K1184" s="36">
        <v>104467</v>
      </c>
      <c r="L1184" s="29">
        <v>178739</v>
      </c>
      <c r="M1184" s="29">
        <v>142490</v>
      </c>
      <c r="N1184" s="30">
        <v>97009</v>
      </c>
    </row>
    <row r="1185" spans="1:14" customFormat="1" x14ac:dyDescent="0.25">
      <c r="A1185" s="103">
        <f>ROUND(B1185/(1-'Simu - Détaillé'!$I$3),0)</f>
        <v>292727</v>
      </c>
      <c r="B1185" s="93">
        <v>257600</v>
      </c>
      <c r="C1185" s="96">
        <f t="shared" si="17"/>
        <v>257600</v>
      </c>
      <c r="D1185" s="87">
        <v>200670</v>
      </c>
      <c r="E1185" s="88">
        <v>144569</v>
      </c>
      <c r="F1185" s="32">
        <v>257600</v>
      </c>
      <c r="G1185" s="32">
        <v>192046</v>
      </c>
      <c r="H1185" s="33">
        <v>126363</v>
      </c>
      <c r="I1185" s="37">
        <v>257600</v>
      </c>
      <c r="J1185" s="35">
        <v>147605</v>
      </c>
      <c r="K1185" s="36">
        <v>104549</v>
      </c>
      <c r="L1185" s="29">
        <v>178882</v>
      </c>
      <c r="M1185" s="29">
        <v>142605</v>
      </c>
      <c r="N1185" s="30">
        <v>97074</v>
      </c>
    </row>
    <row r="1186" spans="1:14" customFormat="1" x14ac:dyDescent="0.25">
      <c r="A1186" s="103">
        <f>ROUND(B1186/(1-'Simu - Détaillé'!$I$3),0)</f>
        <v>292955</v>
      </c>
      <c r="B1186" s="93">
        <v>257800</v>
      </c>
      <c r="C1186" s="96">
        <f t="shared" si="17"/>
        <v>257800</v>
      </c>
      <c r="D1186" s="87">
        <v>200826</v>
      </c>
      <c r="E1186" s="88">
        <v>144665</v>
      </c>
      <c r="F1186" s="32">
        <v>257800</v>
      </c>
      <c r="G1186" s="32">
        <v>192210</v>
      </c>
      <c r="H1186" s="33">
        <v>126472</v>
      </c>
      <c r="I1186" s="37">
        <v>257800</v>
      </c>
      <c r="J1186" s="35">
        <v>147720</v>
      </c>
      <c r="K1186" s="36">
        <v>104631</v>
      </c>
      <c r="L1186" s="29">
        <v>179026</v>
      </c>
      <c r="M1186" s="29">
        <v>142719</v>
      </c>
      <c r="N1186" s="30">
        <v>97138</v>
      </c>
    </row>
    <row r="1187" spans="1:14" customFormat="1" x14ac:dyDescent="0.25">
      <c r="A1187" s="103">
        <f>ROUND(B1187/(1-'Simu - Détaillé'!$I$3),0)</f>
        <v>293182</v>
      </c>
      <c r="B1187" s="93">
        <v>258000</v>
      </c>
      <c r="C1187" s="96">
        <f t="shared" si="17"/>
        <v>258000</v>
      </c>
      <c r="D1187" s="87">
        <v>200982</v>
      </c>
      <c r="E1187" s="88">
        <v>144762</v>
      </c>
      <c r="F1187" s="32">
        <v>258000</v>
      </c>
      <c r="G1187" s="32">
        <v>192373</v>
      </c>
      <c r="H1187" s="33">
        <v>126579</v>
      </c>
      <c r="I1187" s="37">
        <v>258000</v>
      </c>
      <c r="J1187" s="35">
        <v>147836</v>
      </c>
      <c r="K1187" s="36">
        <v>104713</v>
      </c>
      <c r="L1187" s="29">
        <v>179169</v>
      </c>
      <c r="M1187" s="29">
        <v>142834</v>
      </c>
      <c r="N1187" s="30">
        <v>97203</v>
      </c>
    </row>
    <row r="1188" spans="1:14" customFormat="1" x14ac:dyDescent="0.25">
      <c r="A1188" s="103">
        <f>ROUND(B1188/(1-'Simu - Détaillé'!$I$3),0)</f>
        <v>293409</v>
      </c>
      <c r="B1188" s="93">
        <v>258200</v>
      </c>
      <c r="C1188" s="96">
        <f t="shared" si="17"/>
        <v>258200</v>
      </c>
      <c r="D1188" s="87">
        <v>201138</v>
      </c>
      <c r="E1188" s="88">
        <v>144858</v>
      </c>
      <c r="F1188" s="32">
        <v>258200</v>
      </c>
      <c r="G1188" s="32">
        <v>192537</v>
      </c>
      <c r="H1188" s="33">
        <v>126687</v>
      </c>
      <c r="I1188" s="37">
        <v>258200</v>
      </c>
      <c r="J1188" s="35">
        <v>147951</v>
      </c>
      <c r="K1188" s="36">
        <v>104795</v>
      </c>
      <c r="L1188" s="29">
        <v>179312</v>
      </c>
      <c r="M1188" s="29">
        <v>142949</v>
      </c>
      <c r="N1188" s="30">
        <v>97269</v>
      </c>
    </row>
    <row r="1189" spans="1:14" customFormat="1" x14ac:dyDescent="0.25">
      <c r="A1189" s="103">
        <f>ROUND(B1189/(1-'Simu - Détaillé'!$I$3),0)</f>
        <v>293636</v>
      </c>
      <c r="B1189" s="93">
        <v>258400</v>
      </c>
      <c r="C1189" s="96">
        <f t="shared" si="17"/>
        <v>258400</v>
      </c>
      <c r="D1189" s="87">
        <v>201294</v>
      </c>
      <c r="E1189" s="88">
        <v>144955</v>
      </c>
      <c r="F1189" s="32">
        <v>258400</v>
      </c>
      <c r="G1189" s="32">
        <v>192699</v>
      </c>
      <c r="H1189" s="33">
        <v>126794</v>
      </c>
      <c r="I1189" s="37">
        <v>258400</v>
      </c>
      <c r="J1189" s="35">
        <v>148066</v>
      </c>
      <c r="K1189" s="36">
        <v>104876</v>
      </c>
      <c r="L1189" s="29">
        <v>179456</v>
      </c>
      <c r="M1189" s="29">
        <v>143064</v>
      </c>
      <c r="N1189" s="30">
        <v>97334</v>
      </c>
    </row>
    <row r="1190" spans="1:14" customFormat="1" x14ac:dyDescent="0.25">
      <c r="A1190" s="103">
        <f>ROUND(B1190/(1-'Simu - Détaillé'!$I$3),0)</f>
        <v>293864</v>
      </c>
      <c r="B1190" s="93">
        <v>258600</v>
      </c>
      <c r="C1190" s="96">
        <f t="shared" si="17"/>
        <v>258600</v>
      </c>
      <c r="D1190" s="87">
        <v>201449</v>
      </c>
      <c r="E1190" s="88">
        <v>145051</v>
      </c>
      <c r="F1190" s="32">
        <v>258600</v>
      </c>
      <c r="G1190" s="32">
        <v>192863</v>
      </c>
      <c r="H1190" s="33">
        <v>126902</v>
      </c>
      <c r="I1190" s="37">
        <v>258600</v>
      </c>
      <c r="J1190" s="35">
        <v>148182</v>
      </c>
      <c r="K1190" s="36">
        <v>104959</v>
      </c>
      <c r="L1190" s="29">
        <v>179599</v>
      </c>
      <c r="M1190" s="29">
        <v>143178</v>
      </c>
      <c r="N1190" s="30">
        <v>97398</v>
      </c>
    </row>
    <row r="1191" spans="1:14" customFormat="1" x14ac:dyDescent="0.25">
      <c r="A1191" s="103">
        <f>ROUND(B1191/(1-'Simu - Détaillé'!$I$3),0)</f>
        <v>294091</v>
      </c>
      <c r="B1191" s="93">
        <v>258800</v>
      </c>
      <c r="C1191" s="96">
        <f t="shared" si="17"/>
        <v>258800</v>
      </c>
      <c r="D1191" s="87">
        <v>201605</v>
      </c>
      <c r="E1191" s="88">
        <v>145147</v>
      </c>
      <c r="F1191" s="32">
        <v>258800</v>
      </c>
      <c r="G1191" s="32">
        <v>193027</v>
      </c>
      <c r="H1191" s="33">
        <v>127010</v>
      </c>
      <c r="I1191" s="37">
        <v>258800</v>
      </c>
      <c r="J1191" s="35">
        <v>148297</v>
      </c>
      <c r="K1191" s="36">
        <v>105040</v>
      </c>
      <c r="L1191" s="29">
        <v>179742</v>
      </c>
      <c r="M1191" s="29">
        <v>143293</v>
      </c>
      <c r="N1191" s="30">
        <v>97463</v>
      </c>
    </row>
    <row r="1192" spans="1:14" customFormat="1" x14ac:dyDescent="0.25">
      <c r="A1192" s="103">
        <f>ROUND(B1192/(1-'Simu - Détaillé'!$I$3),0)</f>
        <v>294318</v>
      </c>
      <c r="B1192" s="93">
        <v>259000</v>
      </c>
      <c r="C1192" s="96">
        <f t="shared" si="17"/>
        <v>259000</v>
      </c>
      <c r="D1192" s="87">
        <v>201761</v>
      </c>
      <c r="E1192" s="88">
        <v>145244</v>
      </c>
      <c r="F1192" s="32">
        <v>259000</v>
      </c>
      <c r="G1192" s="32">
        <v>193190</v>
      </c>
      <c r="H1192" s="33">
        <v>127117</v>
      </c>
      <c r="I1192" s="37">
        <v>259000</v>
      </c>
      <c r="J1192" s="35">
        <v>148413</v>
      </c>
      <c r="K1192" s="36">
        <v>105123</v>
      </c>
      <c r="L1192" s="29">
        <v>179886</v>
      </c>
      <c r="M1192" s="29">
        <v>143408</v>
      </c>
      <c r="N1192" s="30">
        <v>97528</v>
      </c>
    </row>
    <row r="1193" spans="1:14" customFormat="1" x14ac:dyDescent="0.25">
      <c r="A1193" s="103">
        <f>ROUND(B1193/(1-'Simu - Détaillé'!$I$3),0)</f>
        <v>294545</v>
      </c>
      <c r="B1193" s="93">
        <v>259200</v>
      </c>
      <c r="C1193" s="96">
        <f t="shared" si="17"/>
        <v>259200</v>
      </c>
      <c r="D1193" s="87">
        <v>201917</v>
      </c>
      <c r="E1193" s="88">
        <v>145340</v>
      </c>
      <c r="F1193" s="32">
        <v>259200</v>
      </c>
      <c r="G1193" s="32">
        <v>193354</v>
      </c>
      <c r="H1193" s="33">
        <v>127226</v>
      </c>
      <c r="I1193" s="37">
        <v>259200</v>
      </c>
      <c r="J1193" s="35">
        <v>148528</v>
      </c>
      <c r="K1193" s="36">
        <v>105204</v>
      </c>
      <c r="L1193" s="29">
        <v>180029</v>
      </c>
      <c r="M1193" s="29">
        <v>143522</v>
      </c>
      <c r="N1193" s="30">
        <v>97592</v>
      </c>
    </row>
    <row r="1194" spans="1:14" customFormat="1" x14ac:dyDescent="0.25">
      <c r="A1194" s="103">
        <f>ROUND(B1194/(1-'Simu - Détaillé'!$I$3),0)</f>
        <v>294773</v>
      </c>
      <c r="B1194" s="93">
        <v>259400</v>
      </c>
      <c r="C1194" s="96">
        <f t="shared" si="17"/>
        <v>259400</v>
      </c>
      <c r="D1194" s="87">
        <v>202073</v>
      </c>
      <c r="E1194" s="88">
        <v>145437</v>
      </c>
      <c r="F1194" s="32">
        <v>259400</v>
      </c>
      <c r="G1194" s="32">
        <v>193517</v>
      </c>
      <c r="H1194" s="33">
        <v>127333</v>
      </c>
      <c r="I1194" s="37">
        <v>259400</v>
      </c>
      <c r="J1194" s="35">
        <v>148643</v>
      </c>
      <c r="K1194" s="36">
        <v>105286</v>
      </c>
      <c r="L1194" s="29">
        <v>180172</v>
      </c>
      <c r="M1194" s="29">
        <v>143637</v>
      </c>
      <c r="N1194" s="30">
        <v>97657</v>
      </c>
    </row>
    <row r="1195" spans="1:14" customFormat="1" x14ac:dyDescent="0.25">
      <c r="A1195" s="103">
        <f>ROUND(B1195/(1-'Simu - Détaillé'!$I$3),0)</f>
        <v>295000</v>
      </c>
      <c r="B1195" s="93">
        <v>259600</v>
      </c>
      <c r="C1195" s="96">
        <f t="shared" si="17"/>
        <v>259600</v>
      </c>
      <c r="D1195" s="87">
        <v>202228</v>
      </c>
      <c r="E1195" s="88">
        <v>145533</v>
      </c>
      <c r="F1195" s="32">
        <v>259600</v>
      </c>
      <c r="G1195" s="32">
        <v>193681</v>
      </c>
      <c r="H1195" s="33">
        <v>127441</v>
      </c>
      <c r="I1195" s="37">
        <v>259600</v>
      </c>
      <c r="J1195" s="35">
        <v>148759</v>
      </c>
      <c r="K1195" s="36">
        <v>105368</v>
      </c>
      <c r="L1195" s="29">
        <v>180316</v>
      </c>
      <c r="M1195" s="29">
        <v>143752</v>
      </c>
      <c r="N1195" s="30">
        <v>97723</v>
      </c>
    </row>
    <row r="1196" spans="1:14" customFormat="1" x14ac:dyDescent="0.25">
      <c r="A1196" s="103">
        <f>ROUND(B1196/(1-'Simu - Détaillé'!$I$3),0)</f>
        <v>295227</v>
      </c>
      <c r="B1196" s="93">
        <v>259800</v>
      </c>
      <c r="C1196" s="96">
        <f t="shared" si="17"/>
        <v>259800</v>
      </c>
      <c r="D1196" s="87">
        <v>202384</v>
      </c>
      <c r="E1196" s="88">
        <v>145629</v>
      </c>
      <c r="F1196" s="32">
        <v>259800</v>
      </c>
      <c r="G1196" s="32">
        <v>193843</v>
      </c>
      <c r="H1196" s="33">
        <v>127548</v>
      </c>
      <c r="I1196" s="37">
        <v>259800</v>
      </c>
      <c r="J1196" s="35">
        <v>148874</v>
      </c>
      <c r="K1196" s="36">
        <v>105450</v>
      </c>
      <c r="L1196" s="29">
        <v>180459</v>
      </c>
      <c r="M1196" s="29">
        <v>143867</v>
      </c>
      <c r="N1196" s="30">
        <v>97788</v>
      </c>
    </row>
    <row r="1197" spans="1:14" customFormat="1" x14ac:dyDescent="0.25">
      <c r="A1197" s="103">
        <f>ROUND(B1197/(1-'Simu - Détaillé'!$I$3),0)</f>
        <v>295455</v>
      </c>
      <c r="B1197" s="93">
        <v>260000</v>
      </c>
      <c r="C1197" s="96">
        <f t="shared" si="17"/>
        <v>260000</v>
      </c>
      <c r="D1197" s="87">
        <v>202540</v>
      </c>
      <c r="E1197" s="88">
        <v>145726</v>
      </c>
      <c r="F1197" s="32">
        <v>260000</v>
      </c>
      <c r="G1197" s="32">
        <v>194007</v>
      </c>
      <c r="H1197" s="33">
        <v>127656</v>
      </c>
      <c r="I1197" s="37">
        <v>260000</v>
      </c>
      <c r="J1197" s="35">
        <v>148990</v>
      </c>
      <c r="K1197" s="36">
        <v>105532</v>
      </c>
      <c r="L1197" s="29">
        <v>180602</v>
      </c>
      <c r="M1197" s="29">
        <v>143981</v>
      </c>
      <c r="N1197" s="30">
        <v>97852</v>
      </c>
    </row>
    <row r="1198" spans="1:14" customFormat="1" x14ac:dyDescent="0.25">
      <c r="A1198" s="103">
        <f>ROUND(B1198/(1-'Simu - Détaillé'!$I$3),0)</f>
        <v>295682</v>
      </c>
      <c r="B1198" s="93">
        <v>260200</v>
      </c>
      <c r="C1198" s="96">
        <f t="shared" si="17"/>
        <v>260200</v>
      </c>
      <c r="D1198" s="87">
        <v>202696</v>
      </c>
      <c r="E1198" s="88">
        <v>145822</v>
      </c>
      <c r="F1198" s="32">
        <v>260200</v>
      </c>
      <c r="G1198" s="32">
        <v>194172</v>
      </c>
      <c r="H1198" s="33">
        <v>127764</v>
      </c>
      <c r="I1198" s="37">
        <v>260200</v>
      </c>
      <c r="J1198" s="35">
        <v>149105</v>
      </c>
      <c r="K1198" s="36">
        <v>105614</v>
      </c>
      <c r="L1198" s="29">
        <v>180746</v>
      </c>
      <c r="M1198" s="29">
        <v>144096</v>
      </c>
      <c r="N1198" s="30">
        <v>97917</v>
      </c>
    </row>
    <row r="1199" spans="1:14" customFormat="1" x14ac:dyDescent="0.25">
      <c r="A1199" s="103">
        <f>ROUND(B1199/(1-'Simu - Détaillé'!$I$3),0)</f>
        <v>295909</v>
      </c>
      <c r="B1199" s="93">
        <v>260400</v>
      </c>
      <c r="C1199" s="96">
        <f t="shared" si="17"/>
        <v>260400</v>
      </c>
      <c r="D1199" s="87">
        <v>202852</v>
      </c>
      <c r="E1199" s="88">
        <v>145919</v>
      </c>
      <c r="F1199" s="32">
        <v>260400</v>
      </c>
      <c r="G1199" s="32">
        <v>194335</v>
      </c>
      <c r="H1199" s="33">
        <v>127872</v>
      </c>
      <c r="I1199" s="37">
        <v>260400</v>
      </c>
      <c r="J1199" s="35">
        <v>149220</v>
      </c>
      <c r="K1199" s="36">
        <v>105695</v>
      </c>
      <c r="L1199" s="29">
        <v>180889</v>
      </c>
      <c r="M1199" s="29">
        <v>144211</v>
      </c>
      <c r="N1199" s="30">
        <v>97982</v>
      </c>
    </row>
    <row r="1200" spans="1:14" customFormat="1" x14ac:dyDescent="0.25">
      <c r="A1200" s="103">
        <f>ROUND(B1200/(1-'Simu - Détaillé'!$I$3),0)</f>
        <v>296136</v>
      </c>
      <c r="B1200" s="93">
        <v>260600</v>
      </c>
      <c r="C1200" s="96">
        <f t="shared" ref="C1200:C1263" si="18">B1200</f>
        <v>260600</v>
      </c>
      <c r="D1200" s="87">
        <v>203007</v>
      </c>
      <c r="E1200" s="88">
        <v>146015</v>
      </c>
      <c r="F1200" s="32">
        <v>260600</v>
      </c>
      <c r="G1200" s="32">
        <v>194498</v>
      </c>
      <c r="H1200" s="33">
        <v>127980</v>
      </c>
      <c r="I1200" s="37">
        <v>260600</v>
      </c>
      <c r="J1200" s="35">
        <v>149336</v>
      </c>
      <c r="K1200" s="36">
        <v>105778</v>
      </c>
      <c r="L1200" s="29">
        <v>181032</v>
      </c>
      <c r="M1200" s="29">
        <v>144326</v>
      </c>
      <c r="N1200" s="30">
        <v>98047</v>
      </c>
    </row>
    <row r="1201" spans="1:14" customFormat="1" x14ac:dyDescent="0.25">
      <c r="A1201" s="103">
        <f>ROUND(B1201/(1-'Simu - Détaillé'!$I$3),0)</f>
        <v>296364</v>
      </c>
      <c r="B1201" s="93">
        <v>260800</v>
      </c>
      <c r="C1201" s="96">
        <f t="shared" si="18"/>
        <v>260800</v>
      </c>
      <c r="D1201" s="87">
        <v>203163</v>
      </c>
      <c r="E1201" s="88">
        <v>146111</v>
      </c>
      <c r="F1201" s="32">
        <v>260800</v>
      </c>
      <c r="G1201" s="32">
        <v>194661</v>
      </c>
      <c r="H1201" s="33">
        <v>128087</v>
      </c>
      <c r="I1201" s="37">
        <v>260800</v>
      </c>
      <c r="J1201" s="35">
        <v>149451</v>
      </c>
      <c r="K1201" s="36">
        <v>105859</v>
      </c>
      <c r="L1201" s="29">
        <v>181176</v>
      </c>
      <c r="M1201" s="29">
        <v>144440</v>
      </c>
      <c r="N1201" s="30">
        <v>98111</v>
      </c>
    </row>
    <row r="1202" spans="1:14" customFormat="1" x14ac:dyDescent="0.25">
      <c r="A1202" s="103">
        <f>ROUND(B1202/(1-'Simu - Détaillé'!$I$3),0)</f>
        <v>296591</v>
      </c>
      <c r="B1202" s="93">
        <v>261000</v>
      </c>
      <c r="C1202" s="96">
        <f t="shared" si="18"/>
        <v>261000</v>
      </c>
      <c r="D1202" s="87">
        <v>203319</v>
      </c>
      <c r="E1202" s="88">
        <v>146208</v>
      </c>
      <c r="F1202" s="32">
        <v>261000</v>
      </c>
      <c r="G1202" s="32">
        <v>194826</v>
      </c>
      <c r="H1202" s="33">
        <v>128196</v>
      </c>
      <c r="I1202" s="37">
        <v>261000</v>
      </c>
      <c r="J1202" s="35">
        <v>149567</v>
      </c>
      <c r="K1202" s="36">
        <v>105942</v>
      </c>
      <c r="L1202" s="29">
        <v>181319</v>
      </c>
      <c r="M1202" s="29">
        <v>144555</v>
      </c>
      <c r="N1202" s="30">
        <v>98176</v>
      </c>
    </row>
    <row r="1203" spans="1:14" customFormat="1" x14ac:dyDescent="0.25">
      <c r="A1203" s="103">
        <f>ROUND(B1203/(1-'Simu - Détaillé'!$I$3),0)</f>
        <v>296818</v>
      </c>
      <c r="B1203" s="93">
        <v>261200</v>
      </c>
      <c r="C1203" s="96">
        <f t="shared" si="18"/>
        <v>261200</v>
      </c>
      <c r="D1203" s="87">
        <v>203475</v>
      </c>
      <c r="E1203" s="88">
        <v>146304</v>
      </c>
      <c r="F1203" s="32">
        <v>261200</v>
      </c>
      <c r="G1203" s="32">
        <v>194988</v>
      </c>
      <c r="H1203" s="33">
        <v>128302</v>
      </c>
      <c r="I1203" s="37">
        <v>261200</v>
      </c>
      <c r="J1203" s="35">
        <v>149682</v>
      </c>
      <c r="K1203" s="36">
        <v>106024</v>
      </c>
      <c r="L1203" s="29">
        <v>181462</v>
      </c>
      <c r="M1203" s="29">
        <v>144670</v>
      </c>
      <c r="N1203" s="30">
        <v>98242</v>
      </c>
    </row>
    <row r="1204" spans="1:14" customFormat="1" x14ac:dyDescent="0.25">
      <c r="A1204" s="103">
        <f>ROUND(B1204/(1-'Simu - Détaillé'!$I$3),0)</f>
        <v>297045</v>
      </c>
      <c r="B1204" s="93">
        <v>261400</v>
      </c>
      <c r="C1204" s="96">
        <f t="shared" si="18"/>
        <v>261400</v>
      </c>
      <c r="D1204" s="87">
        <v>203631</v>
      </c>
      <c r="E1204" s="88">
        <v>146401</v>
      </c>
      <c r="F1204" s="32">
        <v>261400</v>
      </c>
      <c r="G1204" s="32">
        <v>195151</v>
      </c>
      <c r="H1204" s="33">
        <v>128410</v>
      </c>
      <c r="I1204" s="37">
        <v>261400</v>
      </c>
      <c r="J1204" s="35">
        <v>149798</v>
      </c>
      <c r="K1204" s="36">
        <v>106106</v>
      </c>
      <c r="L1204" s="29">
        <v>181606</v>
      </c>
      <c r="M1204" s="29">
        <v>144784</v>
      </c>
      <c r="N1204" s="30">
        <v>98306</v>
      </c>
    </row>
    <row r="1205" spans="1:14" customFormat="1" x14ac:dyDescent="0.25">
      <c r="A1205" s="103">
        <f>ROUND(B1205/(1-'Simu - Détaillé'!$I$3),0)</f>
        <v>297273</v>
      </c>
      <c r="B1205" s="93">
        <v>261600</v>
      </c>
      <c r="C1205" s="96">
        <f t="shared" si="18"/>
        <v>261600</v>
      </c>
      <c r="D1205" s="87">
        <v>203786</v>
      </c>
      <c r="E1205" s="88">
        <v>146497</v>
      </c>
      <c r="F1205" s="32">
        <v>261600</v>
      </c>
      <c r="G1205" s="32">
        <v>195314</v>
      </c>
      <c r="H1205" s="33">
        <v>128517</v>
      </c>
      <c r="I1205" s="37">
        <v>261600</v>
      </c>
      <c r="J1205" s="35">
        <v>149913</v>
      </c>
      <c r="K1205" s="36">
        <v>106188</v>
      </c>
      <c r="L1205" s="29">
        <v>181749</v>
      </c>
      <c r="M1205" s="29">
        <v>144899</v>
      </c>
      <c r="N1205" s="30">
        <v>98371</v>
      </c>
    </row>
    <row r="1206" spans="1:14" customFormat="1" x14ac:dyDescent="0.25">
      <c r="A1206" s="103">
        <f>ROUND(B1206/(1-'Simu - Détaillé'!$I$3),0)</f>
        <v>297500</v>
      </c>
      <c r="B1206" s="93">
        <v>261800</v>
      </c>
      <c r="C1206" s="96">
        <f t="shared" si="18"/>
        <v>261800</v>
      </c>
      <c r="D1206" s="87">
        <v>203942</v>
      </c>
      <c r="E1206" s="88">
        <v>146593</v>
      </c>
      <c r="F1206" s="32">
        <v>261800</v>
      </c>
      <c r="G1206" s="32">
        <v>195479</v>
      </c>
      <c r="H1206" s="33">
        <v>128626</v>
      </c>
      <c r="I1206" s="37">
        <v>261800</v>
      </c>
      <c r="J1206" s="35">
        <v>150028</v>
      </c>
      <c r="K1206" s="36">
        <v>106269</v>
      </c>
      <c r="L1206" s="29">
        <v>181892</v>
      </c>
      <c r="M1206" s="29">
        <v>145014</v>
      </c>
      <c r="N1206" s="30">
        <v>98436</v>
      </c>
    </row>
    <row r="1207" spans="1:14" customFormat="1" x14ac:dyDescent="0.25">
      <c r="A1207" s="103">
        <f>ROUND(B1207/(1-'Simu - Détaillé'!$I$3),0)</f>
        <v>297727</v>
      </c>
      <c r="B1207" s="93">
        <v>262000</v>
      </c>
      <c r="C1207" s="96">
        <f t="shared" si="18"/>
        <v>262000</v>
      </c>
      <c r="D1207" s="87">
        <v>204098</v>
      </c>
      <c r="E1207" s="88">
        <v>146690</v>
      </c>
      <c r="F1207" s="32">
        <v>262000</v>
      </c>
      <c r="G1207" s="32">
        <v>195643</v>
      </c>
      <c r="H1207" s="33">
        <v>128734</v>
      </c>
      <c r="I1207" s="37">
        <v>262000</v>
      </c>
      <c r="J1207" s="35">
        <v>150144</v>
      </c>
      <c r="K1207" s="36">
        <v>106352</v>
      </c>
      <c r="L1207" s="29">
        <v>182036</v>
      </c>
      <c r="M1207" s="29">
        <v>145129</v>
      </c>
      <c r="N1207" s="30">
        <v>98501</v>
      </c>
    </row>
    <row r="1208" spans="1:14" customFormat="1" x14ac:dyDescent="0.25">
      <c r="A1208" s="103">
        <f>ROUND(B1208/(1-'Simu - Détaillé'!$I$3),0)</f>
        <v>297955</v>
      </c>
      <c r="B1208" s="93">
        <v>262200</v>
      </c>
      <c r="C1208" s="96">
        <f t="shared" si="18"/>
        <v>262200</v>
      </c>
      <c r="D1208" s="87">
        <v>204254</v>
      </c>
      <c r="E1208" s="88">
        <v>146786</v>
      </c>
      <c r="F1208" s="32">
        <v>262200</v>
      </c>
      <c r="G1208" s="32">
        <v>195804</v>
      </c>
      <c r="H1208" s="33">
        <v>128840</v>
      </c>
      <c r="I1208" s="37">
        <v>262200</v>
      </c>
      <c r="J1208" s="35">
        <v>150259</v>
      </c>
      <c r="K1208" s="36">
        <v>106433</v>
      </c>
      <c r="L1208" s="29">
        <v>182179</v>
      </c>
      <c r="M1208" s="29">
        <v>145243</v>
      </c>
      <c r="N1208" s="30">
        <v>98565</v>
      </c>
    </row>
    <row r="1209" spans="1:14" customFormat="1" x14ac:dyDescent="0.25">
      <c r="A1209" s="103">
        <f>ROUND(B1209/(1-'Simu - Détaillé'!$I$3),0)</f>
        <v>298182</v>
      </c>
      <c r="B1209" s="93">
        <v>262400</v>
      </c>
      <c r="C1209" s="96">
        <f t="shared" si="18"/>
        <v>262400</v>
      </c>
      <c r="D1209" s="87">
        <v>204410</v>
      </c>
      <c r="E1209" s="88">
        <v>146883</v>
      </c>
      <c r="F1209" s="32">
        <v>262400</v>
      </c>
      <c r="G1209" s="32">
        <v>195969</v>
      </c>
      <c r="H1209" s="33">
        <v>128949</v>
      </c>
      <c r="I1209" s="37">
        <v>262400</v>
      </c>
      <c r="J1209" s="35">
        <v>150375</v>
      </c>
      <c r="K1209" s="36">
        <v>106516</v>
      </c>
      <c r="L1209" s="29">
        <v>182322</v>
      </c>
      <c r="M1209" s="29">
        <v>145358</v>
      </c>
      <c r="N1209" s="30">
        <v>98631</v>
      </c>
    </row>
    <row r="1210" spans="1:14" customFormat="1" x14ac:dyDescent="0.25">
      <c r="A1210" s="103">
        <f>ROUND(B1210/(1-'Simu - Détaillé'!$I$3),0)</f>
        <v>298409</v>
      </c>
      <c r="B1210" s="93">
        <v>262600</v>
      </c>
      <c r="C1210" s="96">
        <f t="shared" si="18"/>
        <v>262600</v>
      </c>
      <c r="D1210" s="87">
        <v>204565</v>
      </c>
      <c r="E1210" s="88">
        <v>146979</v>
      </c>
      <c r="F1210" s="32">
        <v>262600</v>
      </c>
      <c r="G1210" s="32">
        <v>196132</v>
      </c>
      <c r="H1210" s="33">
        <v>129056</v>
      </c>
      <c r="I1210" s="37">
        <v>262600</v>
      </c>
      <c r="J1210" s="35">
        <v>150490</v>
      </c>
      <c r="K1210" s="36">
        <v>106597</v>
      </c>
      <c r="L1210" s="29">
        <v>182466</v>
      </c>
      <c r="M1210" s="29">
        <v>145473</v>
      </c>
      <c r="N1210" s="30">
        <v>98696</v>
      </c>
    </row>
    <row r="1211" spans="1:14" customFormat="1" x14ac:dyDescent="0.25">
      <c r="A1211" s="103">
        <f>ROUND(B1211/(1-'Simu - Détaillé'!$I$3),0)</f>
        <v>298636</v>
      </c>
      <c r="B1211" s="93">
        <v>262800</v>
      </c>
      <c r="C1211" s="96">
        <f t="shared" si="18"/>
        <v>262800</v>
      </c>
      <c r="D1211" s="87">
        <v>204721</v>
      </c>
      <c r="E1211" s="88">
        <v>147075</v>
      </c>
      <c r="F1211" s="32">
        <v>262800</v>
      </c>
      <c r="G1211" s="32">
        <v>196296</v>
      </c>
      <c r="H1211" s="33">
        <v>129164</v>
      </c>
      <c r="I1211" s="37">
        <v>262800</v>
      </c>
      <c r="J1211" s="35">
        <v>150605</v>
      </c>
      <c r="K1211" s="36">
        <v>106679</v>
      </c>
      <c r="L1211" s="29">
        <v>182609</v>
      </c>
      <c r="M1211" s="29">
        <v>145588</v>
      </c>
      <c r="N1211" s="30">
        <v>98761</v>
      </c>
    </row>
    <row r="1212" spans="1:14" customFormat="1" x14ac:dyDescent="0.25">
      <c r="A1212" s="103">
        <f>ROUND(B1212/(1-'Simu - Détaillé'!$I$3),0)</f>
        <v>298864</v>
      </c>
      <c r="B1212" s="93">
        <v>263000</v>
      </c>
      <c r="C1212" s="96">
        <f t="shared" si="18"/>
        <v>263000</v>
      </c>
      <c r="D1212" s="87">
        <v>204877</v>
      </c>
      <c r="E1212" s="88">
        <v>147172</v>
      </c>
      <c r="F1212" s="32">
        <v>263000</v>
      </c>
      <c r="G1212" s="32">
        <v>196458</v>
      </c>
      <c r="H1212" s="33">
        <v>129271</v>
      </c>
      <c r="I1212" s="37">
        <v>263000</v>
      </c>
      <c r="J1212" s="35">
        <v>150721</v>
      </c>
      <c r="K1212" s="36">
        <v>106761</v>
      </c>
      <c r="L1212" s="29">
        <v>182753</v>
      </c>
      <c r="M1212" s="29">
        <v>145702</v>
      </c>
      <c r="N1212" s="30">
        <v>98825</v>
      </c>
    </row>
    <row r="1213" spans="1:14" customFormat="1" x14ac:dyDescent="0.25">
      <c r="A1213" s="103">
        <f>ROUND(B1213/(1-'Simu - Détaillé'!$I$3),0)</f>
        <v>299091</v>
      </c>
      <c r="B1213" s="93">
        <v>263200</v>
      </c>
      <c r="C1213" s="96">
        <f t="shared" si="18"/>
        <v>263200</v>
      </c>
      <c r="D1213" s="87">
        <v>205033</v>
      </c>
      <c r="E1213" s="88">
        <v>147268</v>
      </c>
      <c r="F1213" s="32">
        <v>263200</v>
      </c>
      <c r="G1213" s="32">
        <v>196623</v>
      </c>
      <c r="H1213" s="33">
        <v>129380</v>
      </c>
      <c r="I1213" s="37">
        <v>263200</v>
      </c>
      <c r="J1213" s="35">
        <v>150836</v>
      </c>
      <c r="K1213" s="36">
        <v>106843</v>
      </c>
      <c r="L1213" s="29">
        <v>182896</v>
      </c>
      <c r="M1213" s="29">
        <v>145817</v>
      </c>
      <c r="N1213" s="30">
        <v>98890</v>
      </c>
    </row>
    <row r="1214" spans="1:14" customFormat="1" x14ac:dyDescent="0.25">
      <c r="A1214" s="103">
        <f>ROUND(B1214/(1-'Simu - Détaillé'!$I$3),0)</f>
        <v>299318</v>
      </c>
      <c r="B1214" s="93">
        <v>263400</v>
      </c>
      <c r="C1214" s="96">
        <f t="shared" si="18"/>
        <v>263400</v>
      </c>
      <c r="D1214" s="87">
        <v>205189</v>
      </c>
      <c r="E1214" s="88">
        <v>147365</v>
      </c>
      <c r="F1214" s="32">
        <v>263400</v>
      </c>
      <c r="G1214" s="32">
        <v>196787</v>
      </c>
      <c r="H1214" s="33">
        <v>129488</v>
      </c>
      <c r="I1214" s="37">
        <v>263400</v>
      </c>
      <c r="J1214" s="35">
        <v>150952</v>
      </c>
      <c r="K1214" s="36">
        <v>106925</v>
      </c>
      <c r="L1214" s="29">
        <v>183039</v>
      </c>
      <c r="M1214" s="29">
        <v>145932</v>
      </c>
      <c r="N1214" s="30">
        <v>98955</v>
      </c>
    </row>
    <row r="1215" spans="1:14" customFormat="1" x14ac:dyDescent="0.25">
      <c r="A1215" s="103">
        <f>ROUND(B1215/(1-'Simu - Détaillé'!$I$3),0)</f>
        <v>299545</v>
      </c>
      <c r="B1215" s="93">
        <v>263600</v>
      </c>
      <c r="C1215" s="96">
        <f t="shared" si="18"/>
        <v>263600</v>
      </c>
      <c r="D1215" s="87">
        <v>205344</v>
      </c>
      <c r="E1215" s="88">
        <v>147461</v>
      </c>
      <c r="F1215" s="32">
        <v>263600</v>
      </c>
      <c r="G1215" s="32">
        <v>196949</v>
      </c>
      <c r="H1215" s="33">
        <v>129595</v>
      </c>
      <c r="I1215" s="37">
        <v>263600</v>
      </c>
      <c r="J1215" s="35">
        <v>151067</v>
      </c>
      <c r="K1215" s="36">
        <v>107007</v>
      </c>
      <c r="L1215" s="29">
        <v>183183</v>
      </c>
      <c r="M1215" s="29">
        <v>146046</v>
      </c>
      <c r="N1215" s="30">
        <v>99019</v>
      </c>
    </row>
    <row r="1216" spans="1:14" customFormat="1" x14ac:dyDescent="0.25">
      <c r="A1216" s="103">
        <f>ROUND(B1216/(1-'Simu - Détaillé'!$I$3),0)</f>
        <v>299773</v>
      </c>
      <c r="B1216" s="93">
        <v>263800</v>
      </c>
      <c r="C1216" s="96">
        <f t="shared" si="18"/>
        <v>263800</v>
      </c>
      <c r="D1216" s="87">
        <v>205500</v>
      </c>
      <c r="E1216" s="88">
        <v>147557</v>
      </c>
      <c r="F1216" s="32">
        <v>263800</v>
      </c>
      <c r="G1216" s="32">
        <v>197114</v>
      </c>
      <c r="H1216" s="33">
        <v>129704</v>
      </c>
      <c r="I1216" s="37">
        <v>263800</v>
      </c>
      <c r="J1216" s="35">
        <v>151183</v>
      </c>
      <c r="K1216" s="36">
        <v>107089</v>
      </c>
      <c r="L1216" s="29">
        <v>183326</v>
      </c>
      <c r="M1216" s="29">
        <v>146161</v>
      </c>
      <c r="N1216" s="30">
        <v>99085</v>
      </c>
    </row>
    <row r="1217" spans="1:14" customFormat="1" x14ac:dyDescent="0.25">
      <c r="A1217" s="103">
        <f>ROUND(B1217/(1-'Simu - Détaillé'!$I$3),0)</f>
        <v>300000</v>
      </c>
      <c r="B1217" s="93">
        <v>264000</v>
      </c>
      <c r="C1217" s="96">
        <f t="shared" si="18"/>
        <v>264000</v>
      </c>
      <c r="D1217" s="87">
        <v>205656</v>
      </c>
      <c r="E1217" s="88">
        <v>147654</v>
      </c>
      <c r="F1217" s="32">
        <v>264000</v>
      </c>
      <c r="G1217" s="32">
        <v>197276</v>
      </c>
      <c r="H1217" s="33">
        <v>129810</v>
      </c>
      <c r="I1217" s="37">
        <v>264000</v>
      </c>
      <c r="J1217" s="35">
        <v>151298</v>
      </c>
      <c r="K1217" s="36">
        <v>107171</v>
      </c>
      <c r="L1217" s="29">
        <v>183469</v>
      </c>
      <c r="M1217" s="29">
        <v>146276</v>
      </c>
      <c r="N1217" s="30">
        <v>99150</v>
      </c>
    </row>
    <row r="1218" spans="1:14" customFormat="1" x14ac:dyDescent="0.25">
      <c r="A1218" s="103">
        <f>ROUND(B1218/(1-'Simu - Détaillé'!$I$3),0)</f>
        <v>300227</v>
      </c>
      <c r="B1218" s="93">
        <v>264200</v>
      </c>
      <c r="C1218" s="96">
        <f t="shared" si="18"/>
        <v>264200</v>
      </c>
      <c r="D1218" s="87">
        <v>205812</v>
      </c>
      <c r="E1218" s="88">
        <v>147750</v>
      </c>
      <c r="F1218" s="32">
        <v>264200</v>
      </c>
      <c r="G1218" s="32">
        <v>197440</v>
      </c>
      <c r="H1218" s="33">
        <v>129918</v>
      </c>
      <c r="I1218" s="37">
        <v>264200</v>
      </c>
      <c r="J1218" s="35">
        <v>151413</v>
      </c>
      <c r="K1218" s="36">
        <v>107252</v>
      </c>
      <c r="L1218" s="29">
        <v>183613</v>
      </c>
      <c r="M1218" s="29">
        <v>146391</v>
      </c>
      <c r="N1218" s="30">
        <v>99215</v>
      </c>
    </row>
    <row r="1219" spans="1:14" customFormat="1" x14ac:dyDescent="0.25">
      <c r="A1219" s="103">
        <f>ROUND(B1219/(1-'Simu - Détaillé'!$I$3),0)</f>
        <v>300455</v>
      </c>
      <c r="B1219" s="93">
        <v>264400</v>
      </c>
      <c r="C1219" s="96">
        <f t="shared" si="18"/>
        <v>264400</v>
      </c>
      <c r="D1219" s="87">
        <v>205968</v>
      </c>
      <c r="E1219" s="88">
        <v>147847</v>
      </c>
      <c r="F1219" s="32">
        <v>264400</v>
      </c>
      <c r="G1219" s="32">
        <v>197602</v>
      </c>
      <c r="H1219" s="33">
        <v>130025</v>
      </c>
      <c r="I1219" s="37">
        <v>264400</v>
      </c>
      <c r="J1219" s="35">
        <v>151529</v>
      </c>
      <c r="K1219" s="36">
        <v>107335</v>
      </c>
      <c r="L1219" s="29">
        <v>183756</v>
      </c>
      <c r="M1219" s="29">
        <v>146505</v>
      </c>
      <c r="N1219" s="30">
        <v>99279</v>
      </c>
    </row>
    <row r="1220" spans="1:14" customFormat="1" x14ac:dyDescent="0.25">
      <c r="A1220" s="103">
        <f>ROUND(B1220/(1-'Simu - Détaillé'!$I$3),0)</f>
        <v>300682</v>
      </c>
      <c r="B1220" s="93">
        <v>264600</v>
      </c>
      <c r="C1220" s="96">
        <f t="shared" si="18"/>
        <v>264600</v>
      </c>
      <c r="D1220" s="87">
        <v>206123</v>
      </c>
      <c r="E1220" s="88">
        <v>147943</v>
      </c>
      <c r="F1220" s="32">
        <v>264600</v>
      </c>
      <c r="G1220" s="32">
        <v>197766</v>
      </c>
      <c r="H1220" s="33">
        <v>130133</v>
      </c>
      <c r="I1220" s="37">
        <v>264600</v>
      </c>
      <c r="J1220" s="35">
        <v>151644</v>
      </c>
      <c r="K1220" s="36">
        <v>107416</v>
      </c>
      <c r="L1220" s="29">
        <v>183899</v>
      </c>
      <c r="M1220" s="29">
        <v>146620</v>
      </c>
      <c r="N1220" s="30">
        <v>99344</v>
      </c>
    </row>
    <row r="1221" spans="1:14" customFormat="1" x14ac:dyDescent="0.25">
      <c r="A1221" s="103">
        <f>ROUND(B1221/(1-'Simu - Détaillé'!$I$3),0)</f>
        <v>300909</v>
      </c>
      <c r="B1221" s="93">
        <v>264800</v>
      </c>
      <c r="C1221" s="96">
        <f t="shared" si="18"/>
        <v>264800</v>
      </c>
      <c r="D1221" s="87">
        <v>206279</v>
      </c>
      <c r="E1221" s="88">
        <v>148039</v>
      </c>
      <c r="F1221" s="32">
        <v>264800</v>
      </c>
      <c r="G1221" s="32">
        <v>197930</v>
      </c>
      <c r="H1221" s="33">
        <v>130241</v>
      </c>
      <c r="I1221" s="37">
        <v>264800</v>
      </c>
      <c r="J1221" s="35">
        <v>151760</v>
      </c>
      <c r="K1221" s="36">
        <v>107499</v>
      </c>
      <c r="L1221" s="29">
        <v>184043</v>
      </c>
      <c r="M1221" s="29">
        <v>146735</v>
      </c>
      <c r="N1221" s="30">
        <v>99410</v>
      </c>
    </row>
    <row r="1222" spans="1:14" customFormat="1" x14ac:dyDescent="0.25">
      <c r="A1222" s="103">
        <f>ROUND(B1222/(1-'Simu - Détaillé'!$I$3),0)</f>
        <v>301136</v>
      </c>
      <c r="B1222" s="93">
        <v>265000</v>
      </c>
      <c r="C1222" s="96">
        <f t="shared" si="18"/>
        <v>265000</v>
      </c>
      <c r="D1222" s="87">
        <v>206435</v>
      </c>
      <c r="E1222" s="88">
        <v>148136</v>
      </c>
      <c r="F1222" s="32">
        <v>265000</v>
      </c>
      <c r="G1222" s="32">
        <v>198092</v>
      </c>
      <c r="H1222" s="33">
        <v>130348</v>
      </c>
      <c r="I1222" s="37">
        <v>265000</v>
      </c>
      <c r="J1222" s="35">
        <v>151875</v>
      </c>
      <c r="K1222" s="36">
        <v>107580</v>
      </c>
      <c r="L1222" s="29">
        <v>184186</v>
      </c>
      <c r="M1222" s="29">
        <v>146850</v>
      </c>
      <c r="N1222" s="30">
        <v>99475</v>
      </c>
    </row>
    <row r="1223" spans="1:14" customFormat="1" x14ac:dyDescent="0.25">
      <c r="A1223" s="103">
        <f>ROUND(B1223/(1-'Simu - Détaillé'!$I$3),0)</f>
        <v>301364</v>
      </c>
      <c r="B1223" s="93">
        <v>265200</v>
      </c>
      <c r="C1223" s="96">
        <f t="shared" si="18"/>
        <v>265200</v>
      </c>
      <c r="D1223" s="87">
        <v>206591</v>
      </c>
      <c r="E1223" s="88">
        <v>148232</v>
      </c>
      <c r="F1223" s="32">
        <v>265200</v>
      </c>
      <c r="G1223" s="32">
        <v>198257</v>
      </c>
      <c r="H1223" s="33">
        <v>130457</v>
      </c>
      <c r="I1223" s="37">
        <v>265200</v>
      </c>
      <c r="J1223" s="35">
        <v>151990</v>
      </c>
      <c r="K1223" s="36">
        <v>107662</v>
      </c>
      <c r="L1223" s="29">
        <v>184329</v>
      </c>
      <c r="M1223" s="29">
        <v>146964</v>
      </c>
      <c r="N1223" s="30">
        <v>99539</v>
      </c>
    </row>
    <row r="1224" spans="1:14" customFormat="1" x14ac:dyDescent="0.25">
      <c r="A1224" s="103">
        <f>ROUND(B1224/(1-'Simu - Détaillé'!$I$3),0)</f>
        <v>301591</v>
      </c>
      <c r="B1224" s="93">
        <v>265400</v>
      </c>
      <c r="C1224" s="96">
        <f t="shared" si="18"/>
        <v>265400</v>
      </c>
      <c r="D1224" s="87">
        <v>206747</v>
      </c>
      <c r="E1224" s="88">
        <v>148329</v>
      </c>
      <c r="F1224" s="32">
        <v>265400</v>
      </c>
      <c r="G1224" s="32">
        <v>198419</v>
      </c>
      <c r="H1224" s="33">
        <v>130563</v>
      </c>
      <c r="I1224" s="37">
        <v>265400</v>
      </c>
      <c r="J1224" s="35">
        <v>152106</v>
      </c>
      <c r="K1224" s="36">
        <v>107744</v>
      </c>
      <c r="L1224" s="29">
        <v>184473</v>
      </c>
      <c r="M1224" s="29">
        <v>147079</v>
      </c>
      <c r="N1224" s="30">
        <v>99604</v>
      </c>
    </row>
    <row r="1225" spans="1:14" customFormat="1" x14ac:dyDescent="0.25">
      <c r="A1225" s="103">
        <f>ROUND(B1225/(1-'Simu - Détaillé'!$I$3),0)</f>
        <v>301818</v>
      </c>
      <c r="B1225" s="93">
        <v>265600</v>
      </c>
      <c r="C1225" s="96">
        <f t="shared" si="18"/>
        <v>265600</v>
      </c>
      <c r="D1225" s="87">
        <v>206902</v>
      </c>
      <c r="E1225" s="88">
        <v>148425</v>
      </c>
      <c r="F1225" s="32">
        <v>265600</v>
      </c>
      <c r="G1225" s="32">
        <v>198584</v>
      </c>
      <c r="H1225" s="33">
        <v>130672</v>
      </c>
      <c r="I1225" s="37">
        <v>265600</v>
      </c>
      <c r="J1225" s="35">
        <v>152221</v>
      </c>
      <c r="K1225" s="36">
        <v>107826</v>
      </c>
      <c r="L1225" s="29">
        <v>184616</v>
      </c>
      <c r="M1225" s="29">
        <v>147194</v>
      </c>
      <c r="N1225" s="30">
        <v>99669</v>
      </c>
    </row>
    <row r="1226" spans="1:14" customFormat="1" x14ac:dyDescent="0.25">
      <c r="A1226" s="103">
        <f>ROUND(B1226/(1-'Simu - Détaillé'!$I$3),0)</f>
        <v>302045</v>
      </c>
      <c r="B1226" s="93">
        <v>265800</v>
      </c>
      <c r="C1226" s="96">
        <f t="shared" si="18"/>
        <v>265800</v>
      </c>
      <c r="D1226" s="87">
        <v>207058</v>
      </c>
      <c r="E1226" s="88">
        <v>148521</v>
      </c>
      <c r="F1226" s="32">
        <v>265800</v>
      </c>
      <c r="G1226" s="32">
        <v>198748</v>
      </c>
      <c r="H1226" s="33">
        <v>130780</v>
      </c>
      <c r="I1226" s="37">
        <v>265800</v>
      </c>
      <c r="J1226" s="35">
        <v>152337</v>
      </c>
      <c r="K1226" s="36">
        <v>107908</v>
      </c>
      <c r="L1226" s="29">
        <v>184759</v>
      </c>
      <c r="M1226" s="29">
        <v>147309</v>
      </c>
      <c r="N1226" s="30">
        <v>99734</v>
      </c>
    </row>
    <row r="1227" spans="1:14" customFormat="1" x14ac:dyDescent="0.25">
      <c r="A1227" s="103">
        <f>ROUND(B1227/(1-'Simu - Détaillé'!$I$3),0)</f>
        <v>302273</v>
      </c>
      <c r="B1227" s="93">
        <v>266000</v>
      </c>
      <c r="C1227" s="96">
        <f t="shared" si="18"/>
        <v>266000</v>
      </c>
      <c r="D1227" s="87">
        <v>207214</v>
      </c>
      <c r="E1227" s="88">
        <v>148618</v>
      </c>
      <c r="F1227" s="32">
        <v>266000</v>
      </c>
      <c r="G1227" s="32">
        <v>198913</v>
      </c>
      <c r="H1227" s="33">
        <v>130889</v>
      </c>
      <c r="I1227" s="37">
        <v>266000</v>
      </c>
      <c r="J1227" s="35">
        <v>152452</v>
      </c>
      <c r="K1227" s="36">
        <v>107990</v>
      </c>
      <c r="L1227" s="29">
        <v>184903</v>
      </c>
      <c r="M1227" s="29">
        <v>147423</v>
      </c>
      <c r="N1227" s="30">
        <v>99799</v>
      </c>
    </row>
    <row r="1228" spans="1:14" customFormat="1" x14ac:dyDescent="0.25">
      <c r="A1228" s="103">
        <f>ROUND(B1228/(1-'Simu - Détaillé'!$I$3),0)</f>
        <v>302500</v>
      </c>
      <c r="B1228" s="93">
        <v>266200</v>
      </c>
      <c r="C1228" s="96">
        <f t="shared" si="18"/>
        <v>266200</v>
      </c>
      <c r="D1228" s="87">
        <v>207370</v>
      </c>
      <c r="E1228" s="88">
        <v>148714</v>
      </c>
      <c r="F1228" s="32">
        <v>266200</v>
      </c>
      <c r="G1228" s="32">
        <v>199078</v>
      </c>
      <c r="H1228" s="33">
        <v>130998</v>
      </c>
      <c r="I1228" s="37">
        <v>266200</v>
      </c>
      <c r="J1228" s="35">
        <v>152568</v>
      </c>
      <c r="K1228" s="36">
        <v>108072</v>
      </c>
      <c r="L1228" s="29">
        <v>185046</v>
      </c>
      <c r="M1228" s="29">
        <v>147538</v>
      </c>
      <c r="N1228" s="30">
        <v>99864</v>
      </c>
    </row>
    <row r="1229" spans="1:14" customFormat="1" x14ac:dyDescent="0.25">
      <c r="A1229" s="103">
        <f>ROUND(B1229/(1-'Simu - Détaillé'!$I$3),0)</f>
        <v>302727</v>
      </c>
      <c r="B1229" s="93">
        <v>266400</v>
      </c>
      <c r="C1229" s="96">
        <f t="shared" si="18"/>
        <v>266400</v>
      </c>
      <c r="D1229" s="87">
        <v>207526</v>
      </c>
      <c r="E1229" s="88">
        <v>148811</v>
      </c>
      <c r="F1229" s="32">
        <v>266400</v>
      </c>
      <c r="G1229" s="32">
        <v>199242</v>
      </c>
      <c r="H1229" s="33">
        <v>131106</v>
      </c>
      <c r="I1229" s="37">
        <v>266400</v>
      </c>
      <c r="J1229" s="35">
        <v>152683</v>
      </c>
      <c r="K1229" s="36">
        <v>108154</v>
      </c>
      <c r="L1229" s="29">
        <v>185189</v>
      </c>
      <c r="M1229" s="29">
        <v>147653</v>
      </c>
      <c r="N1229" s="30">
        <v>99929</v>
      </c>
    </row>
    <row r="1230" spans="1:14" customFormat="1" x14ac:dyDescent="0.25">
      <c r="A1230" s="103">
        <f>ROUND(B1230/(1-'Simu - Détaillé'!$I$3),0)</f>
        <v>302955</v>
      </c>
      <c r="B1230" s="93">
        <v>266600</v>
      </c>
      <c r="C1230" s="96">
        <f t="shared" si="18"/>
        <v>266600</v>
      </c>
      <c r="D1230" s="87">
        <v>207681</v>
      </c>
      <c r="E1230" s="88">
        <v>148907</v>
      </c>
      <c r="F1230" s="32">
        <v>266600</v>
      </c>
      <c r="G1230" s="32">
        <v>199407</v>
      </c>
      <c r="H1230" s="33">
        <v>131215</v>
      </c>
      <c r="I1230" s="37">
        <v>266600</v>
      </c>
      <c r="J1230" s="35">
        <v>152798</v>
      </c>
      <c r="K1230" s="36">
        <v>108235</v>
      </c>
      <c r="L1230" s="29">
        <v>185333</v>
      </c>
      <c r="M1230" s="29">
        <v>147767</v>
      </c>
      <c r="N1230" s="30">
        <v>99993</v>
      </c>
    </row>
    <row r="1231" spans="1:14" customFormat="1" x14ac:dyDescent="0.25">
      <c r="A1231" s="103">
        <f>ROUND(B1231/(1-'Simu - Détaillé'!$I$3),0)</f>
        <v>303182</v>
      </c>
      <c r="B1231" s="93">
        <v>266800</v>
      </c>
      <c r="C1231" s="96">
        <f t="shared" si="18"/>
        <v>266800</v>
      </c>
      <c r="D1231" s="87">
        <v>207837</v>
      </c>
      <c r="E1231" s="88">
        <v>149003</v>
      </c>
      <c r="F1231" s="32">
        <v>266800</v>
      </c>
      <c r="G1231" s="32">
        <v>199571</v>
      </c>
      <c r="H1231" s="33">
        <v>131323</v>
      </c>
      <c r="I1231" s="37">
        <v>266800</v>
      </c>
      <c r="J1231" s="35">
        <v>152914</v>
      </c>
      <c r="K1231" s="36">
        <v>108318</v>
      </c>
      <c r="L1231" s="29">
        <v>185476</v>
      </c>
      <c r="M1231" s="29">
        <v>147882</v>
      </c>
      <c r="N1231" s="30">
        <v>100058</v>
      </c>
    </row>
    <row r="1232" spans="1:14" customFormat="1" x14ac:dyDescent="0.25">
      <c r="A1232" s="103">
        <f>ROUND(B1232/(1-'Simu - Détaillé'!$I$3),0)</f>
        <v>303409</v>
      </c>
      <c r="B1232" s="93">
        <v>267000</v>
      </c>
      <c r="C1232" s="96">
        <f t="shared" si="18"/>
        <v>267000</v>
      </c>
      <c r="D1232" s="87">
        <v>207993</v>
      </c>
      <c r="E1232" s="88">
        <v>149100</v>
      </c>
      <c r="F1232" s="32">
        <v>267000</v>
      </c>
      <c r="G1232" s="32">
        <v>199737</v>
      </c>
      <c r="H1232" s="33">
        <v>131432</v>
      </c>
      <c r="I1232" s="37">
        <v>267000</v>
      </c>
      <c r="J1232" s="35">
        <v>153029</v>
      </c>
      <c r="K1232" s="36">
        <v>108399</v>
      </c>
      <c r="L1232" s="29">
        <v>185619</v>
      </c>
      <c r="M1232" s="29">
        <v>147997</v>
      </c>
      <c r="N1232" s="30">
        <v>100124</v>
      </c>
    </row>
    <row r="1233" spans="1:14" customFormat="1" x14ac:dyDescent="0.25">
      <c r="A1233" s="103">
        <f>ROUND(B1233/(1-'Simu - Détaillé'!$I$3),0)</f>
        <v>303636</v>
      </c>
      <c r="B1233" s="93">
        <v>267200</v>
      </c>
      <c r="C1233" s="96">
        <f t="shared" si="18"/>
        <v>267200</v>
      </c>
      <c r="D1233" s="87">
        <v>208149</v>
      </c>
      <c r="E1233" s="88">
        <v>149196</v>
      </c>
      <c r="F1233" s="32">
        <v>267200</v>
      </c>
      <c r="G1233" s="32">
        <v>199900</v>
      </c>
      <c r="H1233" s="33">
        <v>131540</v>
      </c>
      <c r="I1233" s="37">
        <v>267200</v>
      </c>
      <c r="J1233" s="35">
        <v>153145</v>
      </c>
      <c r="K1233" s="36">
        <v>108482</v>
      </c>
      <c r="L1233" s="29">
        <v>185763</v>
      </c>
      <c r="M1233" s="29">
        <v>148112</v>
      </c>
      <c r="N1233" s="30">
        <v>100189</v>
      </c>
    </row>
    <row r="1234" spans="1:14" customFormat="1" x14ac:dyDescent="0.25">
      <c r="A1234" s="103">
        <f>ROUND(B1234/(1-'Simu - Détaillé'!$I$3),0)</f>
        <v>303864</v>
      </c>
      <c r="B1234" s="93">
        <v>267400</v>
      </c>
      <c r="C1234" s="96">
        <f t="shared" si="18"/>
        <v>267400</v>
      </c>
      <c r="D1234" s="87">
        <v>208305</v>
      </c>
      <c r="E1234" s="88">
        <v>149293</v>
      </c>
      <c r="F1234" s="32">
        <v>267400</v>
      </c>
      <c r="G1234" s="32">
        <v>200065</v>
      </c>
      <c r="H1234" s="33">
        <v>131648</v>
      </c>
      <c r="I1234" s="37">
        <v>267400</v>
      </c>
      <c r="J1234" s="35">
        <v>153260</v>
      </c>
      <c r="K1234" s="36">
        <v>108563</v>
      </c>
      <c r="L1234" s="29">
        <v>185906</v>
      </c>
      <c r="M1234" s="29">
        <v>148226</v>
      </c>
      <c r="N1234" s="30">
        <v>100253</v>
      </c>
    </row>
    <row r="1235" spans="1:14" customFormat="1" x14ac:dyDescent="0.25">
      <c r="A1235" s="103">
        <f>ROUND(B1235/(1-'Simu - Détaillé'!$I$3),0)</f>
        <v>304091</v>
      </c>
      <c r="B1235" s="93">
        <v>267600</v>
      </c>
      <c r="C1235" s="96">
        <f t="shared" si="18"/>
        <v>267600</v>
      </c>
      <c r="D1235" s="87">
        <v>208460</v>
      </c>
      <c r="E1235" s="88">
        <v>149389</v>
      </c>
      <c r="F1235" s="32">
        <v>267600</v>
      </c>
      <c r="G1235" s="32">
        <v>200229</v>
      </c>
      <c r="H1235" s="33">
        <v>131756</v>
      </c>
      <c r="I1235" s="37">
        <v>267600</v>
      </c>
      <c r="J1235" s="35">
        <v>153375</v>
      </c>
      <c r="K1235" s="36">
        <v>108645</v>
      </c>
      <c r="L1235" s="29">
        <v>186049</v>
      </c>
      <c r="M1235" s="29">
        <v>148341</v>
      </c>
      <c r="N1235" s="30">
        <v>100318</v>
      </c>
    </row>
    <row r="1236" spans="1:14" customFormat="1" x14ac:dyDescent="0.25">
      <c r="A1236" s="103">
        <f>ROUND(B1236/(1-'Simu - Détaillé'!$I$3),0)</f>
        <v>304318</v>
      </c>
      <c r="B1236" s="93">
        <v>267800</v>
      </c>
      <c r="C1236" s="96">
        <f t="shared" si="18"/>
        <v>267800</v>
      </c>
      <c r="D1236" s="87">
        <v>208616</v>
      </c>
      <c r="E1236" s="88">
        <v>149485</v>
      </c>
      <c r="F1236" s="32">
        <v>267800</v>
      </c>
      <c r="G1236" s="32">
        <v>200393</v>
      </c>
      <c r="H1236" s="33">
        <v>131865</v>
      </c>
      <c r="I1236" s="37">
        <v>267800</v>
      </c>
      <c r="J1236" s="35">
        <v>153491</v>
      </c>
      <c r="K1236" s="36">
        <v>108727</v>
      </c>
      <c r="L1236" s="29">
        <v>186193</v>
      </c>
      <c r="M1236" s="29">
        <v>148456</v>
      </c>
      <c r="N1236" s="30">
        <v>100383</v>
      </c>
    </row>
    <row r="1237" spans="1:14" customFormat="1" x14ac:dyDescent="0.25">
      <c r="A1237" s="103">
        <f>ROUND(B1237/(1-'Simu - Détaillé'!$I$3),0)</f>
        <v>304545</v>
      </c>
      <c r="B1237" s="93">
        <v>268000</v>
      </c>
      <c r="C1237" s="96">
        <f t="shared" si="18"/>
        <v>268000</v>
      </c>
      <c r="D1237" s="87">
        <v>208772</v>
      </c>
      <c r="E1237" s="88">
        <v>149582</v>
      </c>
      <c r="F1237" s="32">
        <v>268000</v>
      </c>
      <c r="G1237" s="32">
        <v>200558</v>
      </c>
      <c r="H1237" s="33">
        <v>131973</v>
      </c>
      <c r="I1237" s="37">
        <v>268000</v>
      </c>
      <c r="J1237" s="35">
        <v>153606</v>
      </c>
      <c r="K1237" s="36">
        <v>108809</v>
      </c>
      <c r="L1237" s="29">
        <v>186336</v>
      </c>
      <c r="M1237" s="29">
        <v>148571</v>
      </c>
      <c r="N1237" s="30">
        <v>100449</v>
      </c>
    </row>
    <row r="1238" spans="1:14" customFormat="1" x14ac:dyDescent="0.25">
      <c r="A1238" s="103">
        <f>ROUND(B1238/(1-'Simu - Détaillé'!$I$3),0)</f>
        <v>304773</v>
      </c>
      <c r="B1238" s="93">
        <v>268200</v>
      </c>
      <c r="C1238" s="96">
        <f t="shared" si="18"/>
        <v>268200</v>
      </c>
      <c r="D1238" s="87">
        <v>208928</v>
      </c>
      <c r="E1238" s="88">
        <v>149678</v>
      </c>
      <c r="F1238" s="32">
        <v>268200</v>
      </c>
      <c r="G1238" s="32">
        <v>200722</v>
      </c>
      <c r="H1238" s="33">
        <v>132081</v>
      </c>
      <c r="I1238" s="37">
        <v>268200</v>
      </c>
      <c r="J1238" s="35">
        <v>153722</v>
      </c>
      <c r="K1238" s="36">
        <v>108891</v>
      </c>
      <c r="L1238" s="29">
        <v>186479</v>
      </c>
      <c r="M1238" s="29">
        <v>148685</v>
      </c>
      <c r="N1238" s="30">
        <v>100513</v>
      </c>
    </row>
    <row r="1239" spans="1:14" customFormat="1" x14ac:dyDescent="0.25">
      <c r="A1239" s="103">
        <f>ROUND(B1239/(1-'Simu - Détaillé'!$I$3),0)</f>
        <v>305000</v>
      </c>
      <c r="B1239" s="93">
        <v>268400</v>
      </c>
      <c r="C1239" s="96">
        <f t="shared" si="18"/>
        <v>268400</v>
      </c>
      <c r="D1239" s="87">
        <v>209084</v>
      </c>
      <c r="E1239" s="88">
        <v>149775</v>
      </c>
      <c r="F1239" s="32">
        <v>268400</v>
      </c>
      <c r="G1239" s="32">
        <v>200887</v>
      </c>
      <c r="H1239" s="33">
        <v>132190</v>
      </c>
      <c r="I1239" s="37">
        <v>268400</v>
      </c>
      <c r="J1239" s="35">
        <v>153837</v>
      </c>
      <c r="K1239" s="36">
        <v>108973</v>
      </c>
      <c r="L1239" s="29">
        <v>186623</v>
      </c>
      <c r="M1239" s="29">
        <v>148800</v>
      </c>
      <c r="N1239" s="30">
        <v>100578</v>
      </c>
    </row>
    <row r="1240" spans="1:14" customFormat="1" x14ac:dyDescent="0.25">
      <c r="A1240" s="103">
        <f>ROUND(B1240/(1-'Simu - Détaillé'!$I$3),0)</f>
        <v>305227</v>
      </c>
      <c r="B1240" s="93">
        <v>268600</v>
      </c>
      <c r="C1240" s="96">
        <f t="shared" si="18"/>
        <v>268600</v>
      </c>
      <c r="D1240" s="87">
        <v>209239</v>
      </c>
      <c r="E1240" s="88">
        <v>149871</v>
      </c>
      <c r="F1240" s="32">
        <v>268600</v>
      </c>
      <c r="G1240" s="32">
        <v>201051</v>
      </c>
      <c r="H1240" s="33">
        <v>132298</v>
      </c>
      <c r="I1240" s="37">
        <v>268600</v>
      </c>
      <c r="J1240" s="35">
        <v>153952</v>
      </c>
      <c r="K1240" s="36">
        <v>109055</v>
      </c>
      <c r="L1240" s="29">
        <v>186766</v>
      </c>
      <c r="M1240" s="29">
        <v>148915</v>
      </c>
      <c r="N1240" s="30">
        <v>100643</v>
      </c>
    </row>
    <row r="1241" spans="1:14" customFormat="1" x14ac:dyDescent="0.25">
      <c r="A1241" s="103">
        <f>ROUND(B1241/(1-'Simu - Détaillé'!$I$3),0)</f>
        <v>305455</v>
      </c>
      <c r="B1241" s="93">
        <v>268800</v>
      </c>
      <c r="C1241" s="96">
        <f t="shared" si="18"/>
        <v>268800</v>
      </c>
      <c r="D1241" s="87">
        <v>209395</v>
      </c>
      <c r="E1241" s="88">
        <v>149967</v>
      </c>
      <c r="F1241" s="32">
        <v>268800</v>
      </c>
      <c r="G1241" s="32">
        <v>201216</v>
      </c>
      <c r="H1241" s="33">
        <v>132407</v>
      </c>
      <c r="I1241" s="37">
        <v>268800</v>
      </c>
      <c r="J1241" s="35">
        <v>154068</v>
      </c>
      <c r="K1241" s="36">
        <v>109137</v>
      </c>
      <c r="L1241" s="29">
        <v>186909</v>
      </c>
      <c r="M1241" s="29">
        <v>149030</v>
      </c>
      <c r="N1241" s="30">
        <v>100708</v>
      </c>
    </row>
    <row r="1242" spans="1:14" customFormat="1" x14ac:dyDescent="0.25">
      <c r="A1242" s="103">
        <f>ROUND(B1242/(1-'Simu - Détaillé'!$I$3),0)</f>
        <v>305682</v>
      </c>
      <c r="B1242" s="93">
        <v>269000</v>
      </c>
      <c r="C1242" s="96">
        <f t="shared" si="18"/>
        <v>269000</v>
      </c>
      <c r="D1242" s="87">
        <v>209551</v>
      </c>
      <c r="E1242" s="88">
        <v>150064</v>
      </c>
      <c r="F1242" s="32">
        <v>269000</v>
      </c>
      <c r="G1242" s="32">
        <v>201380</v>
      </c>
      <c r="H1242" s="33">
        <v>132515</v>
      </c>
      <c r="I1242" s="37">
        <v>269000</v>
      </c>
      <c r="J1242" s="35">
        <v>154183</v>
      </c>
      <c r="K1242" s="36">
        <v>109219</v>
      </c>
      <c r="L1242" s="29">
        <v>187053</v>
      </c>
      <c r="M1242" s="29">
        <v>149144</v>
      </c>
      <c r="N1242" s="30">
        <v>100773</v>
      </c>
    </row>
    <row r="1243" spans="1:14" customFormat="1" x14ac:dyDescent="0.25">
      <c r="A1243" s="103">
        <f>ROUND(B1243/(1-'Simu - Détaillé'!$I$3),0)</f>
        <v>305909</v>
      </c>
      <c r="B1243" s="93">
        <v>269200</v>
      </c>
      <c r="C1243" s="96">
        <f t="shared" si="18"/>
        <v>269200</v>
      </c>
      <c r="D1243" s="87">
        <v>209707</v>
      </c>
      <c r="E1243" s="88">
        <v>150160</v>
      </c>
      <c r="F1243" s="32">
        <v>269200</v>
      </c>
      <c r="G1243" s="32">
        <v>201545</v>
      </c>
      <c r="H1243" s="33">
        <v>132624</v>
      </c>
      <c r="I1243" s="37">
        <v>269200</v>
      </c>
      <c r="J1243" s="35">
        <v>154299</v>
      </c>
      <c r="K1243" s="36">
        <v>109301</v>
      </c>
      <c r="L1243" s="29">
        <v>187196</v>
      </c>
      <c r="M1243" s="29">
        <v>149259</v>
      </c>
      <c r="N1243" s="30">
        <v>100838</v>
      </c>
    </row>
    <row r="1244" spans="1:14" customFormat="1" x14ac:dyDescent="0.25">
      <c r="A1244" s="103">
        <f>ROUND(B1244/(1-'Simu - Détaillé'!$I$3),0)</f>
        <v>306136</v>
      </c>
      <c r="B1244" s="93">
        <v>269400</v>
      </c>
      <c r="C1244" s="96">
        <f t="shared" si="18"/>
        <v>269400</v>
      </c>
      <c r="D1244" s="87">
        <v>209863</v>
      </c>
      <c r="E1244" s="88">
        <v>150257</v>
      </c>
      <c r="F1244" s="32">
        <v>269400</v>
      </c>
      <c r="G1244" s="32">
        <v>201710</v>
      </c>
      <c r="H1244" s="33">
        <v>132733</v>
      </c>
      <c r="I1244" s="37">
        <v>269400</v>
      </c>
      <c r="J1244" s="35">
        <v>154414</v>
      </c>
      <c r="K1244" s="36">
        <v>109383</v>
      </c>
      <c r="L1244" s="29">
        <v>187339</v>
      </c>
      <c r="M1244" s="29">
        <v>149374</v>
      </c>
      <c r="N1244" s="30">
        <v>100903</v>
      </c>
    </row>
    <row r="1245" spans="1:14" customFormat="1" x14ac:dyDescent="0.25">
      <c r="A1245" s="103">
        <f>ROUND(B1245/(1-'Simu - Détaillé'!$I$3),0)</f>
        <v>306364</v>
      </c>
      <c r="B1245" s="93">
        <v>269600</v>
      </c>
      <c r="C1245" s="96">
        <f t="shared" si="18"/>
        <v>269600</v>
      </c>
      <c r="D1245" s="87">
        <v>210018</v>
      </c>
      <c r="E1245" s="88">
        <v>150353</v>
      </c>
      <c r="F1245" s="32">
        <v>269600</v>
      </c>
      <c r="G1245" s="32">
        <v>201874</v>
      </c>
      <c r="H1245" s="33">
        <v>132841</v>
      </c>
      <c r="I1245" s="37">
        <v>269600</v>
      </c>
      <c r="J1245" s="35">
        <v>154530</v>
      </c>
      <c r="K1245" s="36">
        <v>109465</v>
      </c>
      <c r="L1245" s="29">
        <v>187483</v>
      </c>
      <c r="M1245" s="29">
        <v>149488</v>
      </c>
      <c r="N1245" s="30">
        <v>100967</v>
      </c>
    </row>
    <row r="1246" spans="1:14" customFormat="1" x14ac:dyDescent="0.25">
      <c r="A1246" s="103">
        <f>ROUND(B1246/(1-'Simu - Détaillé'!$I$3),0)</f>
        <v>306591</v>
      </c>
      <c r="B1246" s="93">
        <v>269800</v>
      </c>
      <c r="C1246" s="96">
        <f t="shared" si="18"/>
        <v>269800</v>
      </c>
      <c r="D1246" s="87">
        <v>210174</v>
      </c>
      <c r="E1246" s="88">
        <v>150449</v>
      </c>
      <c r="F1246" s="32">
        <v>269800</v>
      </c>
      <c r="G1246" s="32">
        <v>202039</v>
      </c>
      <c r="H1246" s="33">
        <v>132950</v>
      </c>
      <c r="I1246" s="37">
        <v>269800</v>
      </c>
      <c r="J1246" s="35">
        <v>154645</v>
      </c>
      <c r="K1246" s="36">
        <v>109547</v>
      </c>
      <c r="L1246" s="29">
        <v>187626</v>
      </c>
      <c r="M1246" s="29">
        <v>149603</v>
      </c>
      <c r="N1246" s="30">
        <v>101033</v>
      </c>
    </row>
    <row r="1247" spans="1:14" customFormat="1" x14ac:dyDescent="0.25">
      <c r="A1247" s="103">
        <f>ROUND(B1247/(1-'Simu - Détaillé'!$I$3),0)</f>
        <v>306818</v>
      </c>
      <c r="B1247" s="93">
        <v>270000</v>
      </c>
      <c r="C1247" s="96">
        <f t="shared" si="18"/>
        <v>270000</v>
      </c>
      <c r="D1247" s="87">
        <v>210330</v>
      </c>
      <c r="E1247" s="88">
        <v>150546</v>
      </c>
      <c r="F1247" s="32">
        <v>270000</v>
      </c>
      <c r="G1247" s="32">
        <v>202203</v>
      </c>
      <c r="H1247" s="33">
        <v>133057</v>
      </c>
      <c r="I1247" s="37">
        <v>270000</v>
      </c>
      <c r="J1247" s="35">
        <v>154760</v>
      </c>
      <c r="K1247" s="36">
        <v>109628</v>
      </c>
      <c r="L1247" s="29">
        <v>187770</v>
      </c>
      <c r="M1247" s="29">
        <v>149718</v>
      </c>
      <c r="N1247" s="30">
        <v>101098</v>
      </c>
    </row>
    <row r="1248" spans="1:14" customFormat="1" x14ac:dyDescent="0.25">
      <c r="A1248" s="103">
        <f>ROUND(B1248/(1-'Simu - Détaillé'!$I$3),0)</f>
        <v>307045</v>
      </c>
      <c r="B1248" s="93">
        <v>270200</v>
      </c>
      <c r="C1248" s="96">
        <f t="shared" si="18"/>
        <v>270200</v>
      </c>
      <c r="D1248" s="87">
        <v>210486</v>
      </c>
      <c r="E1248" s="88">
        <v>150642</v>
      </c>
      <c r="F1248" s="32">
        <v>270200</v>
      </c>
      <c r="G1248" s="32">
        <v>202368</v>
      </c>
      <c r="H1248" s="33">
        <v>133166</v>
      </c>
      <c r="I1248" s="37">
        <v>270200</v>
      </c>
      <c r="J1248" s="35">
        <v>154876</v>
      </c>
      <c r="K1248" s="36">
        <v>109711</v>
      </c>
      <c r="L1248" s="29">
        <v>187913</v>
      </c>
      <c r="M1248" s="29">
        <v>149833</v>
      </c>
      <c r="N1248" s="30">
        <v>101163</v>
      </c>
    </row>
    <row r="1249" spans="1:14" customFormat="1" x14ac:dyDescent="0.25">
      <c r="A1249" s="103">
        <f>ROUND(B1249/(1-'Simu - Détaillé'!$I$3),0)</f>
        <v>307273</v>
      </c>
      <c r="B1249" s="93">
        <v>270400</v>
      </c>
      <c r="C1249" s="96">
        <f t="shared" si="18"/>
        <v>270400</v>
      </c>
      <c r="D1249" s="87">
        <v>210642</v>
      </c>
      <c r="E1249" s="88">
        <v>150739</v>
      </c>
      <c r="F1249" s="32">
        <v>270400</v>
      </c>
      <c r="G1249" s="32">
        <v>202532</v>
      </c>
      <c r="H1249" s="33">
        <v>133274</v>
      </c>
      <c r="I1249" s="37">
        <v>270400</v>
      </c>
      <c r="J1249" s="35">
        <v>154991</v>
      </c>
      <c r="K1249" s="36">
        <v>109792</v>
      </c>
      <c r="L1249" s="29">
        <v>188056</v>
      </c>
      <c r="M1249" s="29">
        <v>149947</v>
      </c>
      <c r="N1249" s="30">
        <v>101227</v>
      </c>
    </row>
    <row r="1250" spans="1:14" customFormat="1" x14ac:dyDescent="0.25">
      <c r="A1250" s="103">
        <f>ROUND(B1250/(1-'Simu - Détaillé'!$I$3),0)</f>
        <v>307500</v>
      </c>
      <c r="B1250" s="93">
        <v>270600</v>
      </c>
      <c r="C1250" s="96">
        <f t="shared" si="18"/>
        <v>270600</v>
      </c>
      <c r="D1250" s="87">
        <v>210797</v>
      </c>
      <c r="E1250" s="88">
        <v>150835</v>
      </c>
      <c r="F1250" s="32">
        <v>270600</v>
      </c>
      <c r="G1250" s="32">
        <v>202697</v>
      </c>
      <c r="H1250" s="33">
        <v>133383</v>
      </c>
      <c r="I1250" s="37">
        <v>270600</v>
      </c>
      <c r="J1250" s="35">
        <v>155107</v>
      </c>
      <c r="K1250" s="36">
        <v>109875</v>
      </c>
      <c r="L1250" s="29">
        <v>188200</v>
      </c>
      <c r="M1250" s="29">
        <v>150062</v>
      </c>
      <c r="N1250" s="30">
        <v>101292</v>
      </c>
    </row>
    <row r="1251" spans="1:14" customFormat="1" x14ac:dyDescent="0.25">
      <c r="A1251" s="103">
        <f>ROUND(B1251/(1-'Simu - Détaillé'!$I$3),0)</f>
        <v>307727</v>
      </c>
      <c r="B1251" s="93">
        <v>270800</v>
      </c>
      <c r="C1251" s="96">
        <f t="shared" si="18"/>
        <v>270800</v>
      </c>
      <c r="D1251" s="87">
        <v>210953</v>
      </c>
      <c r="E1251" s="88">
        <v>150931</v>
      </c>
      <c r="F1251" s="32">
        <v>270800</v>
      </c>
      <c r="G1251" s="32">
        <v>202862</v>
      </c>
      <c r="H1251" s="33">
        <v>133492</v>
      </c>
      <c r="I1251" s="37">
        <v>270800</v>
      </c>
      <c r="J1251" s="35">
        <v>155222</v>
      </c>
      <c r="K1251" s="36">
        <v>109956</v>
      </c>
      <c r="L1251" s="29">
        <v>188343</v>
      </c>
      <c r="M1251" s="29">
        <v>150177</v>
      </c>
      <c r="N1251" s="30">
        <v>101358</v>
      </c>
    </row>
    <row r="1252" spans="1:14" customFormat="1" x14ac:dyDescent="0.25">
      <c r="A1252" s="103">
        <f>ROUND(B1252/(1-'Simu - Détaillé'!$I$3),0)</f>
        <v>307955</v>
      </c>
      <c r="B1252" s="93">
        <v>271000</v>
      </c>
      <c r="C1252" s="96">
        <f t="shared" si="18"/>
        <v>271000</v>
      </c>
      <c r="D1252" s="87">
        <v>211109</v>
      </c>
      <c r="E1252" s="88">
        <v>151028</v>
      </c>
      <c r="F1252" s="32">
        <v>271000</v>
      </c>
      <c r="G1252" s="32">
        <v>203026</v>
      </c>
      <c r="H1252" s="33">
        <v>133600</v>
      </c>
      <c r="I1252" s="37">
        <v>271000</v>
      </c>
      <c r="J1252" s="35">
        <v>155337</v>
      </c>
      <c r="K1252" s="36">
        <v>110038</v>
      </c>
      <c r="L1252" s="29">
        <v>188486</v>
      </c>
      <c r="M1252" s="29">
        <v>150292</v>
      </c>
      <c r="N1252" s="30">
        <v>101423</v>
      </c>
    </row>
    <row r="1253" spans="1:14" customFormat="1" x14ac:dyDescent="0.25">
      <c r="A1253" s="103">
        <f>ROUND(B1253/(1-'Simu - Détaillé'!$I$3),0)</f>
        <v>308182</v>
      </c>
      <c r="B1253" s="93">
        <v>271200</v>
      </c>
      <c r="C1253" s="96">
        <f t="shared" si="18"/>
        <v>271200</v>
      </c>
      <c r="D1253" s="87">
        <v>211265</v>
      </c>
      <c r="E1253" s="88">
        <v>151124</v>
      </c>
      <c r="F1253" s="32">
        <v>271200</v>
      </c>
      <c r="G1253" s="32">
        <v>203191</v>
      </c>
      <c r="H1253" s="33">
        <v>133709</v>
      </c>
      <c r="I1253" s="37">
        <v>271200</v>
      </c>
      <c r="J1253" s="35">
        <v>155453</v>
      </c>
      <c r="K1253" s="36">
        <v>110120</v>
      </c>
      <c r="L1253" s="29">
        <v>188630</v>
      </c>
      <c r="M1253" s="29">
        <v>150406</v>
      </c>
      <c r="N1253" s="30">
        <v>101487</v>
      </c>
    </row>
    <row r="1254" spans="1:14" customFormat="1" x14ac:dyDescent="0.25">
      <c r="A1254" s="103">
        <f>ROUND(B1254/(1-'Simu - Détaillé'!$I$3),0)</f>
        <v>308409</v>
      </c>
      <c r="B1254" s="93">
        <v>271400</v>
      </c>
      <c r="C1254" s="96">
        <f t="shared" si="18"/>
        <v>271400</v>
      </c>
      <c r="D1254" s="87">
        <v>211421</v>
      </c>
      <c r="E1254" s="88">
        <v>151221</v>
      </c>
      <c r="F1254" s="32">
        <v>271400</v>
      </c>
      <c r="G1254" s="32">
        <v>203355</v>
      </c>
      <c r="H1254" s="33">
        <v>133817</v>
      </c>
      <c r="I1254" s="37">
        <v>271400</v>
      </c>
      <c r="J1254" s="35">
        <v>155568</v>
      </c>
      <c r="K1254" s="36">
        <v>110202</v>
      </c>
      <c r="L1254" s="29">
        <v>188773</v>
      </c>
      <c r="M1254" s="29">
        <v>150521</v>
      </c>
      <c r="N1254" s="30">
        <v>101552</v>
      </c>
    </row>
    <row r="1255" spans="1:14" customFormat="1" x14ac:dyDescent="0.25">
      <c r="A1255" s="103">
        <f>ROUND(B1255/(1-'Simu - Détaillé'!$I$3),0)</f>
        <v>308636</v>
      </c>
      <c r="B1255" s="93">
        <v>271600</v>
      </c>
      <c r="C1255" s="96">
        <f t="shared" si="18"/>
        <v>271600</v>
      </c>
      <c r="D1255" s="87">
        <v>211576</v>
      </c>
      <c r="E1255" s="88">
        <v>151317</v>
      </c>
      <c r="F1255" s="32">
        <v>271600</v>
      </c>
      <c r="G1255" s="32">
        <v>203520</v>
      </c>
      <c r="H1255" s="33">
        <v>133926</v>
      </c>
      <c r="I1255" s="37">
        <v>271600</v>
      </c>
      <c r="J1255" s="35">
        <v>155684</v>
      </c>
      <c r="K1255" s="36">
        <v>110284</v>
      </c>
      <c r="L1255" s="29">
        <v>188916</v>
      </c>
      <c r="M1255" s="29">
        <v>150636</v>
      </c>
      <c r="N1255" s="30">
        <v>101618</v>
      </c>
    </row>
    <row r="1256" spans="1:14" customFormat="1" x14ac:dyDescent="0.25">
      <c r="A1256" s="103">
        <f>ROUND(B1256/(1-'Simu - Détaillé'!$I$3),0)</f>
        <v>308864</v>
      </c>
      <c r="B1256" s="93">
        <v>271800</v>
      </c>
      <c r="C1256" s="96">
        <f t="shared" si="18"/>
        <v>271800</v>
      </c>
      <c r="D1256" s="87">
        <v>211732</v>
      </c>
      <c r="E1256" s="88">
        <v>151413</v>
      </c>
      <c r="F1256" s="32">
        <v>271800</v>
      </c>
      <c r="G1256" s="32">
        <v>203684</v>
      </c>
      <c r="H1256" s="33">
        <v>134034</v>
      </c>
      <c r="I1256" s="37">
        <v>271800</v>
      </c>
      <c r="J1256" s="35">
        <v>155799</v>
      </c>
      <c r="K1256" s="36">
        <v>110366</v>
      </c>
      <c r="L1256" s="29">
        <v>189060</v>
      </c>
      <c r="M1256" s="29">
        <v>150750</v>
      </c>
      <c r="N1256" s="30">
        <v>101682</v>
      </c>
    </row>
    <row r="1257" spans="1:14" customFormat="1" x14ac:dyDescent="0.25">
      <c r="A1257" s="103">
        <f>ROUND(B1257/(1-'Simu - Détaillé'!$I$3),0)</f>
        <v>309091</v>
      </c>
      <c r="B1257" s="93">
        <v>272000</v>
      </c>
      <c r="C1257" s="96">
        <f t="shared" si="18"/>
        <v>272000</v>
      </c>
      <c r="D1257" s="87">
        <v>211888</v>
      </c>
      <c r="E1257" s="88">
        <v>151510</v>
      </c>
      <c r="F1257" s="32">
        <v>272000</v>
      </c>
      <c r="G1257" s="32">
        <v>203848</v>
      </c>
      <c r="H1257" s="33">
        <v>134142</v>
      </c>
      <c r="I1257" s="37">
        <v>272000</v>
      </c>
      <c r="J1257" s="35">
        <v>155915</v>
      </c>
      <c r="K1257" s="36">
        <v>110448</v>
      </c>
      <c r="L1257" s="29">
        <v>189203</v>
      </c>
      <c r="M1257" s="29">
        <v>150865</v>
      </c>
      <c r="N1257" s="30">
        <v>101747</v>
      </c>
    </row>
    <row r="1258" spans="1:14" customFormat="1" x14ac:dyDescent="0.25">
      <c r="A1258" s="103">
        <f>ROUND(B1258/(1-'Simu - Détaillé'!$I$3),0)</f>
        <v>309318</v>
      </c>
      <c r="B1258" s="93">
        <v>272200</v>
      </c>
      <c r="C1258" s="96">
        <f t="shared" si="18"/>
        <v>272200</v>
      </c>
      <c r="D1258" s="87">
        <v>212044</v>
      </c>
      <c r="E1258" s="88">
        <v>151606</v>
      </c>
      <c r="F1258" s="32">
        <v>272200</v>
      </c>
      <c r="G1258" s="32">
        <v>204013</v>
      </c>
      <c r="H1258" s="33">
        <v>134251</v>
      </c>
      <c r="I1258" s="37">
        <v>272200</v>
      </c>
      <c r="J1258" s="35">
        <v>156030</v>
      </c>
      <c r="K1258" s="36">
        <v>110530</v>
      </c>
      <c r="L1258" s="29">
        <v>189346</v>
      </c>
      <c r="M1258" s="29">
        <v>150980</v>
      </c>
      <c r="N1258" s="30">
        <v>101812</v>
      </c>
    </row>
    <row r="1259" spans="1:14" customFormat="1" x14ac:dyDescent="0.25">
      <c r="A1259" s="103">
        <f>ROUND(B1259/(1-'Simu - Détaillé'!$I$3),0)</f>
        <v>309545</v>
      </c>
      <c r="B1259" s="93">
        <v>272400</v>
      </c>
      <c r="C1259" s="96">
        <f t="shared" si="18"/>
        <v>272400</v>
      </c>
      <c r="D1259" s="87">
        <v>212200</v>
      </c>
      <c r="E1259" s="88">
        <v>151703</v>
      </c>
      <c r="F1259" s="32">
        <v>272400</v>
      </c>
      <c r="G1259" s="32">
        <v>204177</v>
      </c>
      <c r="H1259" s="33">
        <v>134359</v>
      </c>
      <c r="I1259" s="37">
        <v>272400</v>
      </c>
      <c r="J1259" s="35">
        <v>156145</v>
      </c>
      <c r="K1259" s="36">
        <v>110611</v>
      </c>
      <c r="L1259" s="29">
        <v>189490</v>
      </c>
      <c r="M1259" s="29">
        <v>151095</v>
      </c>
      <c r="N1259" s="30">
        <v>101878</v>
      </c>
    </row>
    <row r="1260" spans="1:14" customFormat="1" x14ac:dyDescent="0.25">
      <c r="A1260" s="103">
        <f>ROUND(B1260/(1-'Simu - Détaillé'!$I$3),0)</f>
        <v>309773</v>
      </c>
      <c r="B1260" s="93">
        <v>272600</v>
      </c>
      <c r="C1260" s="96">
        <f t="shared" si="18"/>
        <v>272600</v>
      </c>
      <c r="D1260" s="87">
        <v>212355</v>
      </c>
      <c r="E1260" s="88">
        <v>151799</v>
      </c>
      <c r="F1260" s="32">
        <v>272600</v>
      </c>
      <c r="G1260" s="32">
        <v>204342</v>
      </c>
      <c r="H1260" s="33">
        <v>134467</v>
      </c>
      <c r="I1260" s="37">
        <v>272600</v>
      </c>
      <c r="J1260" s="35">
        <v>156261</v>
      </c>
      <c r="K1260" s="36">
        <v>110694</v>
      </c>
      <c r="L1260" s="29">
        <v>189633</v>
      </c>
      <c r="M1260" s="29">
        <v>151209</v>
      </c>
      <c r="N1260" s="30">
        <v>101942</v>
      </c>
    </row>
    <row r="1261" spans="1:14" customFormat="1" x14ac:dyDescent="0.25">
      <c r="A1261" s="103">
        <f>ROUND(B1261/(1-'Simu - Détaillé'!$I$3),0)</f>
        <v>310000</v>
      </c>
      <c r="B1261" s="93">
        <v>272800</v>
      </c>
      <c r="C1261" s="96">
        <f t="shared" si="18"/>
        <v>272800</v>
      </c>
      <c r="D1261" s="87">
        <v>212511</v>
      </c>
      <c r="E1261" s="88">
        <v>151895</v>
      </c>
      <c r="F1261" s="32">
        <v>272800</v>
      </c>
      <c r="G1261" s="32">
        <v>204506</v>
      </c>
      <c r="H1261" s="33">
        <v>134575</v>
      </c>
      <c r="I1261" s="37">
        <v>272800</v>
      </c>
      <c r="J1261" s="35">
        <v>156376</v>
      </c>
      <c r="K1261" s="36">
        <v>110775</v>
      </c>
      <c r="L1261" s="29">
        <v>189776</v>
      </c>
      <c r="M1261" s="29">
        <v>151324</v>
      </c>
      <c r="N1261" s="30">
        <v>102007</v>
      </c>
    </row>
    <row r="1262" spans="1:14" customFormat="1" x14ac:dyDescent="0.25">
      <c r="A1262" s="103">
        <f>ROUND(B1262/(1-'Simu - Détaillé'!$I$3),0)</f>
        <v>310227</v>
      </c>
      <c r="B1262" s="93">
        <v>273000</v>
      </c>
      <c r="C1262" s="96">
        <f t="shared" si="18"/>
        <v>273000</v>
      </c>
      <c r="D1262" s="87">
        <v>212667</v>
      </c>
      <c r="E1262" s="88">
        <v>151992</v>
      </c>
      <c r="F1262" s="32">
        <v>273000</v>
      </c>
      <c r="G1262" s="32">
        <v>204671</v>
      </c>
      <c r="H1262" s="33">
        <v>134684</v>
      </c>
      <c r="I1262" s="37">
        <v>273000</v>
      </c>
      <c r="J1262" s="35">
        <v>156492</v>
      </c>
      <c r="K1262" s="36">
        <v>110858</v>
      </c>
      <c r="L1262" s="29">
        <v>189920</v>
      </c>
      <c r="M1262" s="29">
        <v>151439</v>
      </c>
      <c r="N1262" s="30">
        <v>102072</v>
      </c>
    </row>
    <row r="1263" spans="1:14" customFormat="1" x14ac:dyDescent="0.25">
      <c r="A1263" s="103">
        <f>ROUND(B1263/(1-'Simu - Détaillé'!$I$3),0)</f>
        <v>310455</v>
      </c>
      <c r="B1263" s="93">
        <v>273200</v>
      </c>
      <c r="C1263" s="96">
        <f t="shared" si="18"/>
        <v>273200</v>
      </c>
      <c r="D1263" s="87">
        <v>212823</v>
      </c>
      <c r="E1263" s="88">
        <v>152088</v>
      </c>
      <c r="F1263" s="32">
        <v>273200</v>
      </c>
      <c r="G1263" s="32">
        <v>204835</v>
      </c>
      <c r="H1263" s="33">
        <v>134792</v>
      </c>
      <c r="I1263" s="37">
        <v>273200</v>
      </c>
      <c r="J1263" s="35">
        <v>156607</v>
      </c>
      <c r="K1263" s="36">
        <v>110939</v>
      </c>
      <c r="L1263" s="29">
        <v>190063</v>
      </c>
      <c r="M1263" s="29">
        <v>151554</v>
      </c>
      <c r="N1263" s="30">
        <v>102138</v>
      </c>
    </row>
    <row r="1264" spans="1:14" customFormat="1" x14ac:dyDescent="0.25">
      <c r="A1264" s="103">
        <f>ROUND(B1264/(1-'Simu - Détaillé'!$I$3),0)</f>
        <v>310682</v>
      </c>
      <c r="B1264" s="93">
        <v>273400</v>
      </c>
      <c r="C1264" s="96">
        <f t="shared" ref="C1264:C1327" si="19">B1264</f>
        <v>273400</v>
      </c>
      <c r="D1264" s="87">
        <v>212979</v>
      </c>
      <c r="E1264" s="88">
        <v>152185</v>
      </c>
      <c r="F1264" s="32">
        <v>273400</v>
      </c>
      <c r="G1264" s="32">
        <v>205000</v>
      </c>
      <c r="H1264" s="33">
        <v>134901</v>
      </c>
      <c r="I1264" s="37">
        <v>273400</v>
      </c>
      <c r="J1264" s="35">
        <v>156722</v>
      </c>
      <c r="K1264" s="36">
        <v>111021</v>
      </c>
      <c r="L1264" s="29">
        <v>190206</v>
      </c>
      <c r="M1264" s="29">
        <v>151668</v>
      </c>
      <c r="N1264" s="30">
        <v>102202</v>
      </c>
    </row>
    <row r="1265" spans="1:14" customFormat="1" x14ac:dyDescent="0.25">
      <c r="A1265" s="103">
        <f>ROUND(B1265/(1-'Simu - Détaillé'!$I$3),0)</f>
        <v>310909</v>
      </c>
      <c r="B1265" s="93">
        <v>273600</v>
      </c>
      <c r="C1265" s="96">
        <f t="shared" si="19"/>
        <v>273600</v>
      </c>
      <c r="D1265" s="87">
        <v>213134</v>
      </c>
      <c r="E1265" s="88">
        <v>152281</v>
      </c>
      <c r="F1265" s="32">
        <v>273600</v>
      </c>
      <c r="G1265" s="32">
        <v>205165</v>
      </c>
      <c r="H1265" s="33">
        <v>135010</v>
      </c>
      <c r="I1265" s="37">
        <v>273600</v>
      </c>
      <c r="J1265" s="35">
        <v>156838</v>
      </c>
      <c r="K1265" s="36">
        <v>111103</v>
      </c>
      <c r="L1265" s="29">
        <v>190350</v>
      </c>
      <c r="M1265" s="29">
        <v>151783</v>
      </c>
      <c r="N1265" s="30">
        <v>102267</v>
      </c>
    </row>
    <row r="1266" spans="1:14" customFormat="1" x14ac:dyDescent="0.25">
      <c r="A1266" s="103">
        <f>ROUND(B1266/(1-'Simu - Détaillé'!$I$3),0)</f>
        <v>311136</v>
      </c>
      <c r="B1266" s="93">
        <v>273800</v>
      </c>
      <c r="C1266" s="96">
        <f t="shared" si="19"/>
        <v>273800</v>
      </c>
      <c r="D1266" s="87">
        <v>213290</v>
      </c>
      <c r="E1266" s="88">
        <v>152377</v>
      </c>
      <c r="F1266" s="32">
        <v>273800</v>
      </c>
      <c r="G1266" s="32">
        <v>205329</v>
      </c>
      <c r="H1266" s="33">
        <v>135118</v>
      </c>
      <c r="I1266" s="37">
        <v>273800</v>
      </c>
      <c r="J1266" s="35">
        <v>156953</v>
      </c>
      <c r="K1266" s="36">
        <v>111185</v>
      </c>
      <c r="L1266" s="29">
        <v>190493</v>
      </c>
      <c r="M1266" s="29">
        <v>151898</v>
      </c>
      <c r="N1266" s="30">
        <v>102332</v>
      </c>
    </row>
    <row r="1267" spans="1:14" customFormat="1" x14ac:dyDescent="0.25">
      <c r="A1267" s="103">
        <f>ROUND(B1267/(1-'Simu - Détaillé'!$I$3),0)</f>
        <v>311364</v>
      </c>
      <c r="B1267" s="93">
        <v>274000</v>
      </c>
      <c r="C1267" s="96">
        <f t="shared" si="19"/>
        <v>274000</v>
      </c>
      <c r="D1267" s="87">
        <v>213446</v>
      </c>
      <c r="E1267" s="88">
        <v>152474</v>
      </c>
      <c r="F1267" s="32">
        <v>274000</v>
      </c>
      <c r="G1267" s="32">
        <v>205494</v>
      </c>
      <c r="H1267" s="33">
        <v>135227</v>
      </c>
      <c r="I1267" s="37">
        <v>274000</v>
      </c>
      <c r="J1267" s="35">
        <v>157069</v>
      </c>
      <c r="K1267" s="36">
        <v>111267</v>
      </c>
      <c r="L1267" s="29">
        <v>190636</v>
      </c>
      <c r="M1267" s="29">
        <v>152013</v>
      </c>
      <c r="N1267" s="30">
        <v>102398</v>
      </c>
    </row>
    <row r="1268" spans="1:14" customFormat="1" x14ac:dyDescent="0.25">
      <c r="A1268" s="103">
        <f>ROUND(B1268/(1-'Simu - Détaillé'!$I$3),0)</f>
        <v>311591</v>
      </c>
      <c r="B1268" s="93">
        <v>274200</v>
      </c>
      <c r="C1268" s="96">
        <f t="shared" si="19"/>
        <v>274200</v>
      </c>
      <c r="D1268" s="87">
        <v>213602</v>
      </c>
      <c r="E1268" s="88">
        <v>152570</v>
      </c>
      <c r="F1268" s="32">
        <v>274200</v>
      </c>
      <c r="G1268" s="32">
        <v>205658</v>
      </c>
      <c r="H1268" s="33">
        <v>135335</v>
      </c>
      <c r="I1268" s="37">
        <v>274200</v>
      </c>
      <c r="J1268" s="35">
        <v>157184</v>
      </c>
      <c r="K1268" s="36">
        <v>111349</v>
      </c>
      <c r="L1268" s="29">
        <v>190780</v>
      </c>
      <c r="M1268" s="29">
        <v>152127</v>
      </c>
      <c r="N1268" s="30">
        <v>102462</v>
      </c>
    </row>
    <row r="1269" spans="1:14" customFormat="1" x14ac:dyDescent="0.25">
      <c r="A1269" s="103">
        <f>ROUND(B1269/(1-'Simu - Détaillé'!$I$3),0)</f>
        <v>311818</v>
      </c>
      <c r="B1269" s="93">
        <v>274400</v>
      </c>
      <c r="C1269" s="96">
        <f t="shared" si="19"/>
        <v>274400</v>
      </c>
      <c r="D1269" s="87">
        <v>213758</v>
      </c>
      <c r="E1269" s="88">
        <v>152667</v>
      </c>
      <c r="F1269" s="32">
        <v>274400</v>
      </c>
      <c r="G1269" s="32">
        <v>205823</v>
      </c>
      <c r="H1269" s="33">
        <v>135444</v>
      </c>
      <c r="I1269" s="37">
        <v>274400</v>
      </c>
      <c r="J1269" s="35">
        <v>157300</v>
      </c>
      <c r="K1269" s="36">
        <v>111431</v>
      </c>
      <c r="L1269" s="29">
        <v>190923</v>
      </c>
      <c r="M1269" s="29">
        <v>152242</v>
      </c>
      <c r="N1269" s="30">
        <v>102527</v>
      </c>
    </row>
    <row r="1270" spans="1:14" customFormat="1" x14ac:dyDescent="0.25">
      <c r="A1270" s="103">
        <f>ROUND(B1270/(1-'Simu - Détaillé'!$I$3),0)</f>
        <v>312045</v>
      </c>
      <c r="B1270" s="93">
        <v>274600</v>
      </c>
      <c r="C1270" s="96">
        <f t="shared" si="19"/>
        <v>274600</v>
      </c>
      <c r="D1270" s="87">
        <v>213913</v>
      </c>
      <c r="E1270" s="88">
        <v>152763</v>
      </c>
      <c r="F1270" s="32">
        <v>274600</v>
      </c>
      <c r="G1270" s="32">
        <v>205987</v>
      </c>
      <c r="H1270" s="33">
        <v>135551</v>
      </c>
      <c r="I1270" s="37">
        <v>274600</v>
      </c>
      <c r="J1270" s="35">
        <v>157415</v>
      </c>
      <c r="K1270" s="36">
        <v>111513</v>
      </c>
      <c r="L1270" s="29">
        <v>191066</v>
      </c>
      <c r="M1270" s="29">
        <v>152357</v>
      </c>
      <c r="N1270" s="30">
        <v>102592</v>
      </c>
    </row>
    <row r="1271" spans="1:14" customFormat="1" x14ac:dyDescent="0.25">
      <c r="A1271" s="103">
        <f>ROUND(B1271/(1-'Simu - Détaillé'!$I$3),0)</f>
        <v>312273</v>
      </c>
      <c r="B1271" s="93">
        <v>274800</v>
      </c>
      <c r="C1271" s="96">
        <f t="shared" si="19"/>
        <v>274800</v>
      </c>
      <c r="D1271" s="87">
        <v>214069</v>
      </c>
      <c r="E1271" s="88">
        <v>152859</v>
      </c>
      <c r="F1271" s="32">
        <v>274800</v>
      </c>
      <c r="G1271" s="32">
        <v>206152</v>
      </c>
      <c r="H1271" s="33">
        <v>135660</v>
      </c>
      <c r="I1271" s="37">
        <v>274800</v>
      </c>
      <c r="J1271" s="35">
        <v>157530</v>
      </c>
      <c r="K1271" s="36">
        <v>111594</v>
      </c>
      <c r="L1271" s="29">
        <v>191210</v>
      </c>
      <c r="M1271" s="29">
        <v>152471</v>
      </c>
      <c r="N1271" s="30">
        <v>102657</v>
      </c>
    </row>
    <row r="1272" spans="1:14" customFormat="1" x14ac:dyDescent="0.25">
      <c r="A1272" s="103">
        <f>ROUND(B1272/(1-'Simu - Détaillé'!$I$3),0)</f>
        <v>312500</v>
      </c>
      <c r="B1272" s="93">
        <v>275000</v>
      </c>
      <c r="C1272" s="96">
        <f t="shared" si="19"/>
        <v>275000</v>
      </c>
      <c r="D1272" s="87">
        <v>214225</v>
      </c>
      <c r="E1272" s="88">
        <v>152956</v>
      </c>
      <c r="F1272" s="32">
        <v>275000</v>
      </c>
      <c r="G1272" s="32">
        <v>206316</v>
      </c>
      <c r="H1272" s="33">
        <v>135769</v>
      </c>
      <c r="I1272" s="37">
        <v>275000</v>
      </c>
      <c r="J1272" s="35">
        <v>157646</v>
      </c>
      <c r="K1272" s="36">
        <v>111677</v>
      </c>
      <c r="L1272" s="29">
        <v>191353</v>
      </c>
      <c r="M1272" s="29">
        <v>152586</v>
      </c>
      <c r="N1272" s="30">
        <v>102722</v>
      </c>
    </row>
    <row r="1273" spans="1:14" customFormat="1" x14ac:dyDescent="0.25">
      <c r="A1273" s="103">
        <f>ROUND(B1273/(1-'Simu - Détaillé'!$I$3),0)</f>
        <v>312727</v>
      </c>
      <c r="B1273" s="93">
        <v>275200</v>
      </c>
      <c r="C1273" s="96">
        <f t="shared" si="19"/>
        <v>275200</v>
      </c>
      <c r="D1273" s="87">
        <v>214381</v>
      </c>
      <c r="E1273" s="88">
        <v>153052</v>
      </c>
      <c r="F1273" s="32">
        <v>275200</v>
      </c>
      <c r="G1273" s="32">
        <v>206480</v>
      </c>
      <c r="H1273" s="33">
        <v>135876</v>
      </c>
      <c r="I1273" s="37">
        <v>275200</v>
      </c>
      <c r="J1273" s="35">
        <v>157761</v>
      </c>
      <c r="K1273" s="36">
        <v>111758</v>
      </c>
      <c r="L1273" s="29">
        <v>191496</v>
      </c>
      <c r="M1273" s="29">
        <v>152701</v>
      </c>
      <c r="N1273" s="30">
        <v>102787</v>
      </c>
    </row>
    <row r="1274" spans="1:14" customFormat="1" x14ac:dyDescent="0.25">
      <c r="A1274" s="103">
        <f>ROUND(B1274/(1-'Simu - Détaillé'!$I$3),0)</f>
        <v>312955</v>
      </c>
      <c r="B1274" s="93">
        <v>275400</v>
      </c>
      <c r="C1274" s="96">
        <f t="shared" si="19"/>
        <v>275400</v>
      </c>
      <c r="D1274" s="87">
        <v>214537</v>
      </c>
      <c r="E1274" s="88">
        <v>153149</v>
      </c>
      <c r="F1274" s="32">
        <v>275400</v>
      </c>
      <c r="G1274" s="32">
        <v>206645</v>
      </c>
      <c r="H1274" s="33">
        <v>135985</v>
      </c>
      <c r="I1274" s="37">
        <v>275400</v>
      </c>
      <c r="J1274" s="35">
        <v>157877</v>
      </c>
      <c r="K1274" s="36">
        <v>111841</v>
      </c>
      <c r="L1274" s="29">
        <v>191640</v>
      </c>
      <c r="M1274" s="29">
        <v>152816</v>
      </c>
      <c r="N1274" s="30">
        <v>102852</v>
      </c>
    </row>
    <row r="1275" spans="1:14" customFormat="1" x14ac:dyDescent="0.25">
      <c r="A1275" s="103">
        <f>ROUND(B1275/(1-'Simu - Détaillé'!$I$3),0)</f>
        <v>313182</v>
      </c>
      <c r="B1275" s="93">
        <v>275600</v>
      </c>
      <c r="C1275" s="96">
        <f t="shared" si="19"/>
        <v>275600</v>
      </c>
      <c r="D1275" s="87">
        <v>214692</v>
      </c>
      <c r="E1275" s="88">
        <v>153245</v>
      </c>
      <c r="F1275" s="32">
        <v>275600</v>
      </c>
      <c r="G1275" s="32">
        <v>206809</v>
      </c>
      <c r="H1275" s="33">
        <v>136093</v>
      </c>
      <c r="I1275" s="37">
        <v>275600</v>
      </c>
      <c r="J1275" s="35">
        <v>157992</v>
      </c>
      <c r="K1275" s="36">
        <v>111922</v>
      </c>
      <c r="L1275" s="29">
        <v>191783</v>
      </c>
      <c r="M1275" s="29">
        <v>152930</v>
      </c>
      <c r="N1275" s="30">
        <v>102917</v>
      </c>
    </row>
    <row r="1276" spans="1:14" customFormat="1" x14ac:dyDescent="0.25">
      <c r="A1276" s="103">
        <f>ROUND(B1276/(1-'Simu - Détaillé'!$I$3),0)</f>
        <v>313409</v>
      </c>
      <c r="B1276" s="93">
        <v>275800</v>
      </c>
      <c r="C1276" s="96">
        <f t="shared" si="19"/>
        <v>275800</v>
      </c>
      <c r="D1276" s="87">
        <v>214848</v>
      </c>
      <c r="E1276" s="88">
        <v>153341</v>
      </c>
      <c r="F1276" s="32">
        <v>275800</v>
      </c>
      <c r="G1276" s="32">
        <v>206974</v>
      </c>
      <c r="H1276" s="33">
        <v>136202</v>
      </c>
      <c r="I1276" s="37">
        <v>275800</v>
      </c>
      <c r="J1276" s="35">
        <v>158107</v>
      </c>
      <c r="K1276" s="36">
        <v>112004</v>
      </c>
      <c r="L1276" s="29">
        <v>191926</v>
      </c>
      <c r="M1276" s="29">
        <v>153045</v>
      </c>
      <c r="N1276" s="30">
        <v>102982</v>
      </c>
    </row>
    <row r="1277" spans="1:14" customFormat="1" x14ac:dyDescent="0.25">
      <c r="A1277" s="103">
        <f>ROUND(B1277/(1-'Simu - Détaillé'!$I$3),0)</f>
        <v>313636</v>
      </c>
      <c r="B1277" s="93">
        <v>276000</v>
      </c>
      <c r="C1277" s="96">
        <f t="shared" si="19"/>
        <v>276000</v>
      </c>
      <c r="D1277" s="87">
        <v>215004</v>
      </c>
      <c r="E1277" s="88">
        <v>153438</v>
      </c>
      <c r="F1277" s="32">
        <v>276000</v>
      </c>
      <c r="G1277" s="32">
        <v>207138</v>
      </c>
      <c r="H1277" s="33">
        <v>136310</v>
      </c>
      <c r="I1277" s="37">
        <v>276000</v>
      </c>
      <c r="J1277" s="35">
        <v>158223</v>
      </c>
      <c r="K1277" s="36">
        <v>112086</v>
      </c>
      <c r="L1277" s="29">
        <v>192070</v>
      </c>
      <c r="M1277" s="29">
        <v>153160</v>
      </c>
      <c r="N1277" s="30">
        <v>103047</v>
      </c>
    </row>
    <row r="1278" spans="1:14" customFormat="1" x14ac:dyDescent="0.25">
      <c r="A1278" s="103">
        <f>ROUND(B1278/(1-'Simu - Détaillé'!$I$3),0)</f>
        <v>313864</v>
      </c>
      <c r="B1278" s="93">
        <v>276200</v>
      </c>
      <c r="C1278" s="96">
        <f t="shared" si="19"/>
        <v>276200</v>
      </c>
      <c r="D1278" s="87">
        <v>215160</v>
      </c>
      <c r="E1278" s="88">
        <v>153534</v>
      </c>
      <c r="F1278" s="32">
        <v>276200</v>
      </c>
      <c r="G1278" s="32">
        <v>207303</v>
      </c>
      <c r="H1278" s="33">
        <v>136419</v>
      </c>
      <c r="I1278" s="37">
        <v>276200</v>
      </c>
      <c r="J1278" s="35">
        <v>158338</v>
      </c>
      <c r="K1278" s="36">
        <v>112168</v>
      </c>
      <c r="L1278" s="29">
        <v>192213</v>
      </c>
      <c r="M1278" s="29">
        <v>153275</v>
      </c>
      <c r="N1278" s="30">
        <v>103113</v>
      </c>
    </row>
    <row r="1279" spans="1:14" customFormat="1" x14ac:dyDescent="0.25">
      <c r="A1279" s="103">
        <f>ROUND(B1279/(1-'Simu - Détaillé'!$I$3),0)</f>
        <v>314091</v>
      </c>
      <c r="B1279" s="93">
        <v>276400</v>
      </c>
      <c r="C1279" s="96">
        <f t="shared" si="19"/>
        <v>276400</v>
      </c>
      <c r="D1279" s="87">
        <v>215316</v>
      </c>
      <c r="E1279" s="88">
        <v>153631</v>
      </c>
      <c r="F1279" s="32">
        <v>276400</v>
      </c>
      <c r="G1279" s="32">
        <v>207468</v>
      </c>
      <c r="H1279" s="33">
        <v>136528</v>
      </c>
      <c r="I1279" s="37">
        <v>276400</v>
      </c>
      <c r="J1279" s="35">
        <v>158454</v>
      </c>
      <c r="K1279" s="36">
        <v>112251</v>
      </c>
      <c r="L1279" s="29">
        <v>192356</v>
      </c>
      <c r="M1279" s="29">
        <v>153389</v>
      </c>
      <c r="N1279" s="30">
        <v>103177</v>
      </c>
    </row>
    <row r="1280" spans="1:14" customFormat="1" x14ac:dyDescent="0.25">
      <c r="A1280" s="103">
        <f>ROUND(B1280/(1-'Simu - Détaillé'!$I$3),0)</f>
        <v>314318</v>
      </c>
      <c r="B1280" s="93">
        <v>276600</v>
      </c>
      <c r="C1280" s="96">
        <f t="shared" si="19"/>
        <v>276600</v>
      </c>
      <c r="D1280" s="87">
        <v>215471</v>
      </c>
      <c r="E1280" s="88">
        <v>153727</v>
      </c>
      <c r="F1280" s="32">
        <v>276600</v>
      </c>
      <c r="G1280" s="32">
        <v>207631</v>
      </c>
      <c r="H1280" s="33">
        <v>136635</v>
      </c>
      <c r="I1280" s="37">
        <v>276600</v>
      </c>
      <c r="J1280" s="35">
        <v>158569</v>
      </c>
      <c r="K1280" s="36">
        <v>112332</v>
      </c>
      <c r="L1280" s="29">
        <v>192500</v>
      </c>
      <c r="M1280" s="29">
        <v>153504</v>
      </c>
      <c r="N1280" s="30">
        <v>103242</v>
      </c>
    </row>
    <row r="1281" spans="1:14" customFormat="1" x14ac:dyDescent="0.25">
      <c r="A1281" s="103">
        <f>ROUND(B1281/(1-'Simu - Détaillé'!$I$3),0)</f>
        <v>314545</v>
      </c>
      <c r="B1281" s="93">
        <v>276800</v>
      </c>
      <c r="C1281" s="96">
        <f t="shared" si="19"/>
        <v>276800</v>
      </c>
      <c r="D1281" s="87">
        <v>215627</v>
      </c>
      <c r="E1281" s="88">
        <v>153823</v>
      </c>
      <c r="F1281" s="32">
        <v>276800</v>
      </c>
      <c r="G1281" s="32">
        <v>207796</v>
      </c>
      <c r="H1281" s="33">
        <v>136744</v>
      </c>
      <c r="I1281" s="37">
        <v>276800</v>
      </c>
      <c r="J1281" s="35">
        <v>158684</v>
      </c>
      <c r="K1281" s="36">
        <v>112414</v>
      </c>
      <c r="L1281" s="29">
        <v>192643</v>
      </c>
      <c r="M1281" s="29">
        <v>153619</v>
      </c>
      <c r="N1281" s="30">
        <v>103307</v>
      </c>
    </row>
    <row r="1282" spans="1:14" customFormat="1" x14ac:dyDescent="0.25">
      <c r="A1282" s="103">
        <f>ROUND(B1282/(1-'Simu - Détaillé'!$I$3),0)</f>
        <v>314773</v>
      </c>
      <c r="B1282" s="93">
        <v>277000</v>
      </c>
      <c r="C1282" s="96">
        <f t="shared" si="19"/>
        <v>277000</v>
      </c>
      <c r="D1282" s="87">
        <v>215783</v>
      </c>
      <c r="E1282" s="88">
        <v>153920</v>
      </c>
      <c r="F1282" s="32">
        <v>277000</v>
      </c>
      <c r="G1282" s="32">
        <v>207960</v>
      </c>
      <c r="H1282" s="33">
        <v>136852</v>
      </c>
      <c r="I1282" s="37">
        <v>277000</v>
      </c>
      <c r="J1282" s="35">
        <v>158800</v>
      </c>
      <c r="K1282" s="36">
        <v>112496</v>
      </c>
      <c r="L1282" s="29">
        <v>192786</v>
      </c>
      <c r="M1282" s="29">
        <v>153733</v>
      </c>
      <c r="N1282" s="30">
        <v>103372</v>
      </c>
    </row>
    <row r="1283" spans="1:14" customFormat="1" x14ac:dyDescent="0.25">
      <c r="A1283" s="103">
        <f>ROUND(B1283/(1-'Simu - Détaillé'!$I$3),0)</f>
        <v>315000</v>
      </c>
      <c r="B1283" s="93">
        <v>277200</v>
      </c>
      <c r="C1283" s="96">
        <f t="shared" si="19"/>
        <v>277200</v>
      </c>
      <c r="D1283" s="87">
        <v>215939</v>
      </c>
      <c r="E1283" s="88">
        <v>154016</v>
      </c>
      <c r="F1283" s="32">
        <v>277200</v>
      </c>
      <c r="G1283" s="32">
        <v>208125</v>
      </c>
      <c r="H1283" s="33">
        <v>136961</v>
      </c>
      <c r="I1283" s="37">
        <v>277200</v>
      </c>
      <c r="J1283" s="35">
        <v>158915</v>
      </c>
      <c r="K1283" s="36">
        <v>112578</v>
      </c>
      <c r="L1283" s="29">
        <v>192930</v>
      </c>
      <c r="M1283" s="29">
        <v>153848</v>
      </c>
      <c r="N1283" s="30">
        <v>103437</v>
      </c>
    </row>
    <row r="1284" spans="1:14" customFormat="1" x14ac:dyDescent="0.25">
      <c r="A1284" s="103">
        <f>ROUND(B1284/(1-'Simu - Détaillé'!$I$3),0)</f>
        <v>315227</v>
      </c>
      <c r="B1284" s="93">
        <v>277400</v>
      </c>
      <c r="C1284" s="96">
        <f t="shared" si="19"/>
        <v>277400</v>
      </c>
      <c r="D1284" s="87">
        <v>216095</v>
      </c>
      <c r="E1284" s="88">
        <v>154113</v>
      </c>
      <c r="F1284" s="32">
        <v>277400</v>
      </c>
      <c r="G1284" s="32">
        <v>208289</v>
      </c>
      <c r="H1284" s="33">
        <v>137069</v>
      </c>
      <c r="I1284" s="37">
        <v>277400</v>
      </c>
      <c r="J1284" s="35">
        <v>159031</v>
      </c>
      <c r="K1284" s="36">
        <v>112660</v>
      </c>
      <c r="L1284" s="29">
        <v>193073</v>
      </c>
      <c r="M1284" s="29">
        <v>153963</v>
      </c>
      <c r="N1284" s="30">
        <v>103502</v>
      </c>
    </row>
    <row r="1285" spans="1:14" customFormat="1" x14ac:dyDescent="0.25">
      <c r="A1285" s="103">
        <f>ROUND(B1285/(1-'Simu - Détaillé'!$I$3),0)</f>
        <v>315455</v>
      </c>
      <c r="B1285" s="93">
        <v>277600</v>
      </c>
      <c r="C1285" s="96">
        <f t="shared" si="19"/>
        <v>277600</v>
      </c>
      <c r="D1285" s="87">
        <v>216250</v>
      </c>
      <c r="E1285" s="88">
        <v>154209</v>
      </c>
      <c r="F1285" s="32">
        <v>277600</v>
      </c>
      <c r="G1285" s="32">
        <v>208454</v>
      </c>
      <c r="H1285" s="33">
        <v>137178</v>
      </c>
      <c r="I1285" s="37">
        <v>277600</v>
      </c>
      <c r="J1285" s="35">
        <v>159146</v>
      </c>
      <c r="K1285" s="36">
        <v>112742</v>
      </c>
      <c r="L1285" s="29">
        <v>193217</v>
      </c>
      <c r="M1285" s="29">
        <v>154078</v>
      </c>
      <c r="N1285" s="30">
        <v>103568</v>
      </c>
    </row>
    <row r="1286" spans="1:14" customFormat="1" x14ac:dyDescent="0.25">
      <c r="A1286" s="103">
        <f>ROUND(B1286/(1-'Simu - Détaillé'!$I$3),0)</f>
        <v>315682</v>
      </c>
      <c r="B1286" s="93">
        <v>277800</v>
      </c>
      <c r="C1286" s="96">
        <f t="shared" si="19"/>
        <v>277800</v>
      </c>
      <c r="D1286" s="87">
        <v>216406</v>
      </c>
      <c r="E1286" s="88">
        <v>154305</v>
      </c>
      <c r="F1286" s="32">
        <v>277800</v>
      </c>
      <c r="G1286" s="32">
        <v>208619</v>
      </c>
      <c r="H1286" s="33">
        <v>137287</v>
      </c>
      <c r="I1286" s="37">
        <v>277800</v>
      </c>
      <c r="J1286" s="35">
        <v>159262</v>
      </c>
      <c r="K1286" s="36">
        <v>112824</v>
      </c>
      <c r="L1286" s="29">
        <v>193360</v>
      </c>
      <c r="M1286" s="29">
        <v>154192</v>
      </c>
      <c r="N1286" s="30">
        <v>103632</v>
      </c>
    </row>
    <row r="1287" spans="1:14" customFormat="1" x14ac:dyDescent="0.25">
      <c r="A1287" s="103">
        <f>ROUND(B1287/(1-'Simu - Détaillé'!$I$3),0)</f>
        <v>315909</v>
      </c>
      <c r="B1287" s="93">
        <v>278000</v>
      </c>
      <c r="C1287" s="96">
        <f t="shared" si="19"/>
        <v>278000</v>
      </c>
      <c r="D1287" s="87">
        <v>216562</v>
      </c>
      <c r="E1287" s="88">
        <v>154402</v>
      </c>
      <c r="F1287" s="32">
        <v>278000</v>
      </c>
      <c r="G1287" s="32">
        <v>208783</v>
      </c>
      <c r="H1287" s="33">
        <v>137394</v>
      </c>
      <c r="I1287" s="37">
        <v>278000</v>
      </c>
      <c r="J1287" s="35">
        <v>159377</v>
      </c>
      <c r="K1287" s="36">
        <v>112906</v>
      </c>
      <c r="L1287" s="29">
        <v>193503</v>
      </c>
      <c r="M1287" s="29">
        <v>154307</v>
      </c>
      <c r="N1287" s="30">
        <v>103697</v>
      </c>
    </row>
    <row r="1288" spans="1:14" customFormat="1" x14ac:dyDescent="0.25">
      <c r="A1288" s="103">
        <f>ROUND(B1288/(1-'Simu - Détaillé'!$I$3),0)</f>
        <v>316136</v>
      </c>
      <c r="B1288" s="93">
        <v>278200</v>
      </c>
      <c r="C1288" s="96">
        <f t="shared" si="19"/>
        <v>278200</v>
      </c>
      <c r="D1288" s="87">
        <v>216718</v>
      </c>
      <c r="E1288" s="88">
        <v>154498</v>
      </c>
      <c r="F1288" s="32">
        <v>278200</v>
      </c>
      <c r="G1288" s="32">
        <v>208948</v>
      </c>
      <c r="H1288" s="33">
        <v>137503</v>
      </c>
      <c r="I1288" s="37">
        <v>278200</v>
      </c>
      <c r="J1288" s="35">
        <v>159492</v>
      </c>
      <c r="K1288" s="36">
        <v>112987</v>
      </c>
      <c r="L1288" s="29">
        <v>193647</v>
      </c>
      <c r="M1288" s="29">
        <v>154422</v>
      </c>
      <c r="N1288" s="30">
        <v>103762</v>
      </c>
    </row>
    <row r="1289" spans="1:14" customFormat="1" x14ac:dyDescent="0.25">
      <c r="A1289" s="103">
        <f>ROUND(B1289/(1-'Simu - Détaillé'!$I$3),0)</f>
        <v>316364</v>
      </c>
      <c r="B1289" s="93">
        <v>278400</v>
      </c>
      <c r="C1289" s="96">
        <f t="shared" si="19"/>
        <v>278400</v>
      </c>
      <c r="D1289" s="87">
        <v>216874</v>
      </c>
      <c r="E1289" s="88">
        <v>154595</v>
      </c>
      <c r="F1289" s="32">
        <v>278400</v>
      </c>
      <c r="G1289" s="32">
        <v>209112</v>
      </c>
      <c r="H1289" s="33">
        <v>137611</v>
      </c>
      <c r="I1289" s="37">
        <v>278400</v>
      </c>
      <c r="J1289" s="35">
        <v>159608</v>
      </c>
      <c r="K1289" s="36">
        <v>113070</v>
      </c>
      <c r="L1289" s="29">
        <v>193790</v>
      </c>
      <c r="M1289" s="29">
        <v>154537</v>
      </c>
      <c r="N1289" s="30">
        <v>103828</v>
      </c>
    </row>
    <row r="1290" spans="1:14" customFormat="1" x14ac:dyDescent="0.25">
      <c r="A1290" s="103">
        <f>ROUND(B1290/(1-'Simu - Détaillé'!$I$3),0)</f>
        <v>316591</v>
      </c>
      <c r="B1290" s="93">
        <v>278600</v>
      </c>
      <c r="C1290" s="96">
        <f t="shared" si="19"/>
        <v>278600</v>
      </c>
      <c r="D1290" s="87">
        <v>217029</v>
      </c>
      <c r="E1290" s="88">
        <v>154691</v>
      </c>
      <c r="F1290" s="32">
        <v>278600</v>
      </c>
      <c r="G1290" s="32">
        <v>209277</v>
      </c>
      <c r="H1290" s="33">
        <v>137720</v>
      </c>
      <c r="I1290" s="37">
        <v>278600</v>
      </c>
      <c r="J1290" s="35">
        <v>159723</v>
      </c>
      <c r="K1290" s="36">
        <v>113151</v>
      </c>
      <c r="L1290" s="29">
        <v>193933</v>
      </c>
      <c r="M1290" s="29">
        <v>154651</v>
      </c>
      <c r="N1290" s="30">
        <v>103892</v>
      </c>
    </row>
    <row r="1291" spans="1:14" customFormat="1" x14ac:dyDescent="0.25">
      <c r="A1291" s="103">
        <f>ROUND(B1291/(1-'Simu - Détaillé'!$I$3),0)</f>
        <v>316818</v>
      </c>
      <c r="B1291" s="93">
        <v>278800</v>
      </c>
      <c r="C1291" s="96">
        <f t="shared" si="19"/>
        <v>278800</v>
      </c>
      <c r="D1291" s="87">
        <v>217185</v>
      </c>
      <c r="E1291" s="88">
        <v>154787</v>
      </c>
      <c r="F1291" s="32">
        <v>278800</v>
      </c>
      <c r="G1291" s="32">
        <v>209441</v>
      </c>
      <c r="H1291" s="33">
        <v>137828</v>
      </c>
      <c r="I1291" s="37">
        <v>278800</v>
      </c>
      <c r="J1291" s="35">
        <v>159839</v>
      </c>
      <c r="K1291" s="36">
        <v>113234</v>
      </c>
      <c r="L1291" s="29">
        <v>194077</v>
      </c>
      <c r="M1291" s="29">
        <v>154766</v>
      </c>
      <c r="N1291" s="30">
        <v>103957</v>
      </c>
    </row>
    <row r="1292" spans="1:14" customFormat="1" x14ac:dyDescent="0.25">
      <c r="A1292" s="103">
        <f>ROUND(B1292/(1-'Simu - Détaillé'!$I$3),0)</f>
        <v>317045</v>
      </c>
      <c r="B1292" s="93">
        <v>279000</v>
      </c>
      <c r="C1292" s="96">
        <f t="shared" si="19"/>
        <v>279000</v>
      </c>
      <c r="D1292" s="87">
        <v>217341</v>
      </c>
      <c r="E1292" s="88">
        <v>154884</v>
      </c>
      <c r="F1292" s="32">
        <v>279000</v>
      </c>
      <c r="G1292" s="32">
        <v>209606</v>
      </c>
      <c r="H1292" s="33">
        <v>137937</v>
      </c>
      <c r="I1292" s="37">
        <v>279000</v>
      </c>
      <c r="J1292" s="35">
        <v>159954</v>
      </c>
      <c r="K1292" s="36">
        <v>113315</v>
      </c>
      <c r="L1292" s="29">
        <v>194220</v>
      </c>
      <c r="M1292" s="29">
        <v>154881</v>
      </c>
      <c r="N1292" s="30">
        <v>104023</v>
      </c>
    </row>
    <row r="1293" spans="1:14" customFormat="1" x14ac:dyDescent="0.25">
      <c r="A1293" s="103">
        <f>ROUND(B1293/(1-'Simu - Détaillé'!$I$3),0)</f>
        <v>317273</v>
      </c>
      <c r="B1293" s="93">
        <v>279200</v>
      </c>
      <c r="C1293" s="96">
        <f t="shared" si="19"/>
        <v>279200</v>
      </c>
      <c r="D1293" s="87">
        <v>217497</v>
      </c>
      <c r="E1293" s="88">
        <v>154980</v>
      </c>
      <c r="F1293" s="32">
        <v>279200</v>
      </c>
      <c r="G1293" s="32">
        <v>209771</v>
      </c>
      <c r="H1293" s="33">
        <v>138046</v>
      </c>
      <c r="I1293" s="37">
        <v>279200</v>
      </c>
      <c r="J1293" s="35">
        <v>160069</v>
      </c>
      <c r="K1293" s="36">
        <v>113397</v>
      </c>
      <c r="L1293" s="29">
        <v>194363</v>
      </c>
      <c r="M1293" s="29">
        <v>154996</v>
      </c>
      <c r="N1293" s="30">
        <v>104088</v>
      </c>
    </row>
    <row r="1294" spans="1:14" customFormat="1" x14ac:dyDescent="0.25">
      <c r="A1294" s="103">
        <f>ROUND(B1294/(1-'Simu - Détaillé'!$I$3),0)</f>
        <v>317500</v>
      </c>
      <c r="B1294" s="93">
        <v>279400</v>
      </c>
      <c r="C1294" s="96">
        <f t="shared" si="19"/>
        <v>279400</v>
      </c>
      <c r="D1294" s="87">
        <v>217653</v>
      </c>
      <c r="E1294" s="88">
        <v>155077</v>
      </c>
      <c r="F1294" s="32">
        <v>279400</v>
      </c>
      <c r="G1294" s="32">
        <v>209935</v>
      </c>
      <c r="H1294" s="33">
        <v>138154</v>
      </c>
      <c r="I1294" s="37">
        <v>279400</v>
      </c>
      <c r="J1294" s="35">
        <v>160185</v>
      </c>
      <c r="K1294" s="36">
        <v>113479</v>
      </c>
      <c r="L1294" s="29">
        <v>194507</v>
      </c>
      <c r="M1294" s="29">
        <v>155110</v>
      </c>
      <c r="N1294" s="30">
        <v>104152</v>
      </c>
    </row>
    <row r="1295" spans="1:14" customFormat="1" x14ac:dyDescent="0.25">
      <c r="A1295" s="103">
        <f>ROUND(B1295/(1-'Simu - Détaillé'!$I$3),0)</f>
        <v>317727</v>
      </c>
      <c r="B1295" s="93">
        <v>279600</v>
      </c>
      <c r="C1295" s="96">
        <f t="shared" si="19"/>
        <v>279600</v>
      </c>
      <c r="D1295" s="87">
        <v>217808</v>
      </c>
      <c r="E1295" s="88">
        <v>155173</v>
      </c>
      <c r="F1295" s="32">
        <v>279600</v>
      </c>
      <c r="G1295" s="32">
        <v>210100</v>
      </c>
      <c r="H1295" s="33">
        <v>138263</v>
      </c>
      <c r="I1295" s="37">
        <v>279600</v>
      </c>
      <c r="J1295" s="35">
        <v>160300</v>
      </c>
      <c r="K1295" s="36">
        <v>113561</v>
      </c>
      <c r="L1295" s="29">
        <v>194650</v>
      </c>
      <c r="M1295" s="29">
        <v>155225</v>
      </c>
      <c r="N1295" s="30">
        <v>104217</v>
      </c>
    </row>
    <row r="1296" spans="1:14" customFormat="1" x14ac:dyDescent="0.25">
      <c r="A1296" s="103">
        <f>ROUND(B1296/(1-'Simu - Détaillé'!$I$3),0)</f>
        <v>317955</v>
      </c>
      <c r="B1296" s="93">
        <v>279800</v>
      </c>
      <c r="C1296" s="96">
        <f t="shared" si="19"/>
        <v>279800</v>
      </c>
      <c r="D1296" s="87">
        <v>217964</v>
      </c>
      <c r="E1296" s="88">
        <v>155269</v>
      </c>
      <c r="F1296" s="32">
        <v>279800</v>
      </c>
      <c r="G1296" s="32">
        <v>210264</v>
      </c>
      <c r="H1296" s="33">
        <v>138371</v>
      </c>
      <c r="I1296" s="37">
        <v>279800</v>
      </c>
      <c r="J1296" s="35">
        <v>160416</v>
      </c>
      <c r="K1296" s="36">
        <v>113643</v>
      </c>
      <c r="L1296" s="29">
        <v>194793</v>
      </c>
      <c r="M1296" s="29">
        <v>155340</v>
      </c>
      <c r="N1296" s="30">
        <v>104283</v>
      </c>
    </row>
    <row r="1297" spans="1:14" customFormat="1" x14ac:dyDescent="0.25">
      <c r="A1297" s="103">
        <f>ROUND(B1297/(1-'Simu - Détaillé'!$I$3),0)</f>
        <v>318182</v>
      </c>
      <c r="B1297" s="93">
        <v>280000</v>
      </c>
      <c r="C1297" s="96">
        <f t="shared" si="19"/>
        <v>280000</v>
      </c>
      <c r="D1297" s="87">
        <v>218120</v>
      </c>
      <c r="E1297" s="88">
        <v>155366</v>
      </c>
      <c r="F1297" s="32">
        <v>280000</v>
      </c>
      <c r="G1297" s="32">
        <v>210429</v>
      </c>
      <c r="H1297" s="33">
        <v>138479</v>
      </c>
      <c r="I1297" s="37">
        <v>280000</v>
      </c>
      <c r="J1297" s="35">
        <v>160531</v>
      </c>
      <c r="K1297" s="36">
        <v>113725</v>
      </c>
      <c r="L1297" s="29">
        <v>194937</v>
      </c>
      <c r="M1297" s="29">
        <v>155454</v>
      </c>
      <c r="N1297" s="30">
        <v>104347</v>
      </c>
    </row>
    <row r="1298" spans="1:14" customFormat="1" x14ac:dyDescent="0.25">
      <c r="A1298" s="103">
        <f>ROUND(B1298/(1-'Simu - Détaillé'!$I$3),0)</f>
        <v>318409</v>
      </c>
      <c r="B1298" s="93">
        <v>280200</v>
      </c>
      <c r="C1298" s="96">
        <f t="shared" si="19"/>
        <v>280200</v>
      </c>
      <c r="D1298" s="87">
        <v>218276</v>
      </c>
      <c r="E1298" s="88">
        <v>155462</v>
      </c>
      <c r="F1298" s="32">
        <v>280200</v>
      </c>
      <c r="G1298" s="32">
        <v>210593</v>
      </c>
      <c r="H1298" s="33">
        <v>138587</v>
      </c>
      <c r="I1298" s="37">
        <v>280200</v>
      </c>
      <c r="J1298" s="35">
        <v>160647</v>
      </c>
      <c r="K1298" s="36">
        <v>113807</v>
      </c>
      <c r="L1298" s="29">
        <v>195080</v>
      </c>
      <c r="M1298" s="29">
        <v>155569</v>
      </c>
      <c r="N1298" s="30">
        <v>104412</v>
      </c>
    </row>
    <row r="1299" spans="1:14" customFormat="1" x14ac:dyDescent="0.25">
      <c r="A1299" s="103">
        <f>ROUND(B1299/(1-'Simu - Détaillé'!$I$3),0)</f>
        <v>318636</v>
      </c>
      <c r="B1299" s="93">
        <v>280400</v>
      </c>
      <c r="C1299" s="96">
        <f t="shared" si="19"/>
        <v>280400</v>
      </c>
      <c r="D1299" s="87">
        <v>218432</v>
      </c>
      <c r="E1299" s="88">
        <v>155559</v>
      </c>
      <c r="F1299" s="32">
        <v>280400</v>
      </c>
      <c r="G1299" s="32">
        <v>210758</v>
      </c>
      <c r="H1299" s="33">
        <v>138696</v>
      </c>
      <c r="I1299" s="37">
        <v>280400</v>
      </c>
      <c r="J1299" s="35">
        <v>160762</v>
      </c>
      <c r="K1299" s="36">
        <v>113889</v>
      </c>
      <c r="L1299" s="29">
        <v>195223</v>
      </c>
      <c r="M1299" s="29">
        <v>155684</v>
      </c>
      <c r="N1299" s="30">
        <v>104478</v>
      </c>
    </row>
    <row r="1300" spans="1:14" customFormat="1" x14ac:dyDescent="0.25">
      <c r="A1300" s="103">
        <f>ROUND(B1300/(1-'Simu - Détaillé'!$I$3),0)</f>
        <v>318864</v>
      </c>
      <c r="B1300" s="93">
        <v>280600</v>
      </c>
      <c r="C1300" s="96">
        <f t="shared" si="19"/>
        <v>280600</v>
      </c>
      <c r="D1300" s="87">
        <v>218587</v>
      </c>
      <c r="E1300" s="88">
        <v>155655</v>
      </c>
      <c r="F1300" s="32">
        <v>280600</v>
      </c>
      <c r="G1300" s="32">
        <v>210922</v>
      </c>
      <c r="H1300" s="33">
        <v>138804</v>
      </c>
      <c r="I1300" s="37">
        <v>280600</v>
      </c>
      <c r="J1300" s="35">
        <v>160877</v>
      </c>
      <c r="K1300" s="36">
        <v>113970</v>
      </c>
      <c r="L1300" s="29">
        <v>195367</v>
      </c>
      <c r="M1300" s="29">
        <v>155799</v>
      </c>
      <c r="N1300" s="30">
        <v>104543</v>
      </c>
    </row>
    <row r="1301" spans="1:14" customFormat="1" x14ac:dyDescent="0.25">
      <c r="A1301" s="103">
        <f>ROUND(B1301/(1-'Simu - Détaillé'!$I$3),0)</f>
        <v>319091</v>
      </c>
      <c r="B1301" s="93">
        <v>280800</v>
      </c>
      <c r="C1301" s="96">
        <f t="shared" si="19"/>
        <v>280800</v>
      </c>
      <c r="D1301" s="87">
        <v>218743</v>
      </c>
      <c r="E1301" s="88">
        <v>155751</v>
      </c>
      <c r="F1301" s="32">
        <v>280800</v>
      </c>
      <c r="G1301" s="32">
        <v>211086</v>
      </c>
      <c r="H1301" s="33">
        <v>138912</v>
      </c>
      <c r="I1301" s="37">
        <v>280800</v>
      </c>
      <c r="J1301" s="35">
        <v>160993</v>
      </c>
      <c r="K1301" s="36">
        <v>114053</v>
      </c>
      <c r="L1301" s="29">
        <v>195510</v>
      </c>
      <c r="M1301" s="29">
        <v>155913</v>
      </c>
      <c r="N1301" s="30">
        <v>104607</v>
      </c>
    </row>
    <row r="1302" spans="1:14" customFormat="1" x14ac:dyDescent="0.25">
      <c r="A1302" s="103">
        <f>ROUND(B1302/(1-'Simu - Détaillé'!$I$3),0)</f>
        <v>319318</v>
      </c>
      <c r="B1302" s="93">
        <v>281000</v>
      </c>
      <c r="C1302" s="96">
        <f t="shared" si="19"/>
        <v>281000</v>
      </c>
      <c r="D1302" s="87">
        <v>218899</v>
      </c>
      <c r="E1302" s="88">
        <v>155848</v>
      </c>
      <c r="F1302" s="32">
        <v>281000</v>
      </c>
      <c r="G1302" s="32">
        <v>211251</v>
      </c>
      <c r="H1302" s="33">
        <v>139021</v>
      </c>
      <c r="I1302" s="37">
        <v>281000</v>
      </c>
      <c r="J1302" s="35">
        <v>161108</v>
      </c>
      <c r="K1302" s="36">
        <v>114134</v>
      </c>
      <c r="L1302" s="29">
        <v>195653</v>
      </c>
      <c r="M1302" s="29">
        <v>156028</v>
      </c>
      <c r="N1302" s="30">
        <v>104673</v>
      </c>
    </row>
    <row r="1303" spans="1:14" customFormat="1" x14ac:dyDescent="0.25">
      <c r="A1303" s="103">
        <f>ROUND(B1303/(1-'Simu - Détaillé'!$I$3),0)</f>
        <v>319545</v>
      </c>
      <c r="B1303" s="93">
        <v>281200</v>
      </c>
      <c r="C1303" s="96">
        <f t="shared" si="19"/>
        <v>281200</v>
      </c>
      <c r="D1303" s="87">
        <v>219055</v>
      </c>
      <c r="E1303" s="88">
        <v>155944</v>
      </c>
      <c r="F1303" s="32">
        <v>281200</v>
      </c>
      <c r="G1303" s="32">
        <v>211415</v>
      </c>
      <c r="H1303" s="33">
        <v>139129</v>
      </c>
      <c r="I1303" s="37">
        <v>281200</v>
      </c>
      <c r="J1303" s="35">
        <v>161224</v>
      </c>
      <c r="K1303" s="36">
        <v>114217</v>
      </c>
      <c r="L1303" s="29">
        <v>195797</v>
      </c>
      <c r="M1303" s="29">
        <v>156143</v>
      </c>
      <c r="N1303" s="30">
        <v>104738</v>
      </c>
    </row>
    <row r="1304" spans="1:14" customFormat="1" x14ac:dyDescent="0.25">
      <c r="A1304" s="103">
        <f>ROUND(B1304/(1-'Simu - Détaillé'!$I$3),0)</f>
        <v>319773</v>
      </c>
      <c r="B1304" s="93">
        <v>281400</v>
      </c>
      <c r="C1304" s="96">
        <f t="shared" si="19"/>
        <v>281400</v>
      </c>
      <c r="D1304" s="87">
        <v>219211</v>
      </c>
      <c r="E1304" s="88">
        <v>156041</v>
      </c>
      <c r="F1304" s="32">
        <v>281400</v>
      </c>
      <c r="G1304" s="32">
        <v>211580</v>
      </c>
      <c r="H1304" s="33">
        <v>139238</v>
      </c>
      <c r="I1304" s="37">
        <v>281400</v>
      </c>
      <c r="J1304" s="35">
        <v>161339</v>
      </c>
      <c r="K1304" s="36">
        <v>114298</v>
      </c>
      <c r="L1304" s="29">
        <v>195940</v>
      </c>
      <c r="M1304" s="29">
        <v>156258</v>
      </c>
      <c r="N1304" s="30">
        <v>104803</v>
      </c>
    </row>
    <row r="1305" spans="1:14" customFormat="1" x14ac:dyDescent="0.25">
      <c r="A1305" s="103">
        <f>ROUND(B1305/(1-'Simu - Détaillé'!$I$3),0)</f>
        <v>320000</v>
      </c>
      <c r="B1305" s="93">
        <v>281600</v>
      </c>
      <c r="C1305" s="96">
        <f t="shared" si="19"/>
        <v>281600</v>
      </c>
      <c r="D1305" s="87">
        <v>219366</v>
      </c>
      <c r="E1305" s="88">
        <v>156137</v>
      </c>
      <c r="F1305" s="32">
        <v>281600</v>
      </c>
      <c r="G1305" s="32">
        <v>211744</v>
      </c>
      <c r="H1305" s="33">
        <v>139346</v>
      </c>
      <c r="I1305" s="37">
        <v>281600</v>
      </c>
      <c r="J1305" s="35">
        <v>161454</v>
      </c>
      <c r="K1305" s="36">
        <v>114380</v>
      </c>
      <c r="L1305" s="29">
        <v>196083</v>
      </c>
      <c r="M1305" s="29">
        <v>156372</v>
      </c>
      <c r="N1305" s="30">
        <v>104868</v>
      </c>
    </row>
    <row r="1306" spans="1:14" customFormat="1" x14ac:dyDescent="0.25">
      <c r="A1306" s="103">
        <f>ROUND(B1306/(1-'Simu - Détaillé'!$I$3),0)</f>
        <v>320227</v>
      </c>
      <c r="B1306" s="93">
        <v>281800</v>
      </c>
      <c r="C1306" s="96">
        <f t="shared" si="19"/>
        <v>281800</v>
      </c>
      <c r="D1306" s="87">
        <v>219522</v>
      </c>
      <c r="E1306" s="88">
        <v>156233</v>
      </c>
      <c r="F1306" s="32">
        <v>281800</v>
      </c>
      <c r="G1306" s="32">
        <v>211909</v>
      </c>
      <c r="H1306" s="33">
        <v>139455</v>
      </c>
      <c r="I1306" s="37">
        <v>281800</v>
      </c>
      <c r="J1306" s="35">
        <v>161570</v>
      </c>
      <c r="K1306" s="36">
        <v>114462</v>
      </c>
      <c r="L1306" s="29">
        <v>196227</v>
      </c>
      <c r="M1306" s="29">
        <v>156487</v>
      </c>
      <c r="N1306" s="30">
        <v>104933</v>
      </c>
    </row>
    <row r="1307" spans="1:14" customFormat="1" x14ac:dyDescent="0.25">
      <c r="A1307" s="103">
        <f>ROUND(B1307/(1-'Simu - Détaillé'!$I$3),0)</f>
        <v>320455</v>
      </c>
      <c r="B1307" s="93">
        <v>282000</v>
      </c>
      <c r="C1307" s="96">
        <f t="shared" si="19"/>
        <v>282000</v>
      </c>
      <c r="D1307" s="87">
        <v>219678</v>
      </c>
      <c r="E1307" s="88">
        <v>156330</v>
      </c>
      <c r="F1307" s="32">
        <v>282000</v>
      </c>
      <c r="G1307" s="32">
        <v>212073</v>
      </c>
      <c r="H1307" s="33">
        <v>139563</v>
      </c>
      <c r="I1307" s="37">
        <v>282000</v>
      </c>
      <c r="J1307" s="35">
        <v>161685</v>
      </c>
      <c r="K1307" s="36">
        <v>114544</v>
      </c>
      <c r="L1307" s="29">
        <v>196370</v>
      </c>
      <c r="M1307" s="29">
        <v>156602</v>
      </c>
      <c r="N1307" s="30">
        <v>104998</v>
      </c>
    </row>
    <row r="1308" spans="1:14" customFormat="1" x14ac:dyDescent="0.25">
      <c r="A1308" s="103">
        <f>ROUND(B1308/(1-'Simu - Détaillé'!$I$3),0)</f>
        <v>320682</v>
      </c>
      <c r="B1308" s="93">
        <v>282200</v>
      </c>
      <c r="C1308" s="96">
        <f t="shared" si="19"/>
        <v>282200</v>
      </c>
      <c r="D1308" s="87">
        <v>219834</v>
      </c>
      <c r="E1308" s="88">
        <v>156426</v>
      </c>
      <c r="F1308" s="32">
        <v>282200</v>
      </c>
      <c r="G1308" s="32">
        <v>212238</v>
      </c>
      <c r="H1308" s="33">
        <v>139672</v>
      </c>
      <c r="I1308" s="37">
        <v>282200</v>
      </c>
      <c r="J1308" s="35">
        <v>161801</v>
      </c>
      <c r="K1308" s="36">
        <v>114626</v>
      </c>
      <c r="L1308" s="29">
        <v>196513</v>
      </c>
      <c r="M1308" s="29">
        <v>156716</v>
      </c>
      <c r="N1308" s="30">
        <v>105062</v>
      </c>
    </row>
    <row r="1309" spans="1:14" customFormat="1" x14ac:dyDescent="0.25">
      <c r="A1309" s="103">
        <f>ROUND(B1309/(1-'Simu - Détaillé'!$I$3),0)</f>
        <v>320909</v>
      </c>
      <c r="B1309" s="93">
        <v>282400</v>
      </c>
      <c r="C1309" s="96">
        <f t="shared" si="19"/>
        <v>282400</v>
      </c>
      <c r="D1309" s="87">
        <v>219990</v>
      </c>
      <c r="E1309" s="88">
        <v>156523</v>
      </c>
      <c r="F1309" s="32">
        <v>282400</v>
      </c>
      <c r="G1309" s="32">
        <v>212403</v>
      </c>
      <c r="H1309" s="33">
        <v>139781</v>
      </c>
      <c r="I1309" s="37">
        <v>282400</v>
      </c>
      <c r="J1309" s="35">
        <v>161916</v>
      </c>
      <c r="K1309" s="36">
        <v>114708</v>
      </c>
      <c r="L1309" s="29">
        <v>196657</v>
      </c>
      <c r="M1309" s="29">
        <v>156831</v>
      </c>
      <c r="N1309" s="30">
        <v>105128</v>
      </c>
    </row>
    <row r="1310" spans="1:14" customFormat="1" x14ac:dyDescent="0.25">
      <c r="A1310" s="103">
        <f>ROUND(B1310/(1-'Simu - Détaillé'!$I$3),0)</f>
        <v>321136</v>
      </c>
      <c r="B1310" s="93">
        <v>282600</v>
      </c>
      <c r="C1310" s="96">
        <f t="shared" si="19"/>
        <v>282600</v>
      </c>
      <c r="D1310" s="87">
        <v>220145</v>
      </c>
      <c r="E1310" s="88">
        <v>156619</v>
      </c>
      <c r="F1310" s="32">
        <v>282600</v>
      </c>
      <c r="G1310" s="32">
        <v>212567</v>
      </c>
      <c r="H1310" s="33">
        <v>139888</v>
      </c>
      <c r="I1310" s="37">
        <v>282600</v>
      </c>
      <c r="J1310" s="35">
        <v>162032</v>
      </c>
      <c r="K1310" s="36">
        <v>114790</v>
      </c>
      <c r="L1310" s="29">
        <v>196800</v>
      </c>
      <c r="M1310" s="29">
        <v>156946</v>
      </c>
      <c r="N1310" s="30">
        <v>105193</v>
      </c>
    </row>
    <row r="1311" spans="1:14" customFormat="1" x14ac:dyDescent="0.25">
      <c r="A1311" s="103">
        <f>ROUND(B1311/(1-'Simu - Détaillé'!$I$3),0)</f>
        <v>321364</v>
      </c>
      <c r="B1311" s="93">
        <v>282800</v>
      </c>
      <c r="C1311" s="96">
        <f t="shared" si="19"/>
        <v>282800</v>
      </c>
      <c r="D1311" s="87">
        <v>220301</v>
      </c>
      <c r="E1311" s="88">
        <v>156715</v>
      </c>
      <c r="F1311" s="32">
        <v>282800</v>
      </c>
      <c r="G1311" s="32">
        <v>212732</v>
      </c>
      <c r="H1311" s="33">
        <v>139997</v>
      </c>
      <c r="I1311" s="37">
        <v>282800</v>
      </c>
      <c r="J1311" s="35">
        <v>162147</v>
      </c>
      <c r="K1311" s="36">
        <v>114872</v>
      </c>
      <c r="L1311" s="29">
        <v>196943</v>
      </c>
      <c r="M1311" s="29">
        <v>157061</v>
      </c>
      <c r="N1311" s="30">
        <v>105258</v>
      </c>
    </row>
    <row r="1312" spans="1:14" customFormat="1" x14ac:dyDescent="0.25">
      <c r="A1312" s="103">
        <f>ROUND(B1312/(1-'Simu - Détaillé'!$I$3),0)</f>
        <v>321591</v>
      </c>
      <c r="B1312" s="93">
        <v>283000</v>
      </c>
      <c r="C1312" s="96">
        <f t="shared" si="19"/>
        <v>283000</v>
      </c>
      <c r="D1312" s="87">
        <v>220457</v>
      </c>
      <c r="E1312" s="88">
        <v>156812</v>
      </c>
      <c r="F1312" s="32">
        <v>283000</v>
      </c>
      <c r="G1312" s="32">
        <v>212896</v>
      </c>
      <c r="H1312" s="33">
        <v>140105</v>
      </c>
      <c r="I1312" s="37">
        <v>283000</v>
      </c>
      <c r="J1312" s="35">
        <v>162262</v>
      </c>
      <c r="K1312" s="36">
        <v>114953</v>
      </c>
      <c r="L1312" s="29">
        <v>197087</v>
      </c>
      <c r="M1312" s="29">
        <v>157175</v>
      </c>
      <c r="N1312" s="30">
        <v>105323</v>
      </c>
    </row>
    <row r="1313" spans="1:14" customFormat="1" x14ac:dyDescent="0.25">
      <c r="A1313" s="103">
        <f>ROUND(B1313/(1-'Simu - Détaillé'!$I$3),0)</f>
        <v>321818</v>
      </c>
      <c r="B1313" s="93">
        <v>283200</v>
      </c>
      <c r="C1313" s="96">
        <f t="shared" si="19"/>
        <v>283200</v>
      </c>
      <c r="D1313" s="87">
        <v>220613</v>
      </c>
      <c r="E1313" s="88">
        <v>156908</v>
      </c>
      <c r="F1313" s="32">
        <v>283200</v>
      </c>
      <c r="G1313" s="32">
        <v>213061</v>
      </c>
      <c r="H1313" s="33">
        <v>140214</v>
      </c>
      <c r="I1313" s="37">
        <v>283200</v>
      </c>
      <c r="J1313" s="35">
        <v>162378</v>
      </c>
      <c r="K1313" s="36">
        <v>115036</v>
      </c>
      <c r="L1313" s="29">
        <v>197230</v>
      </c>
      <c r="M1313" s="29">
        <v>157290</v>
      </c>
      <c r="N1313" s="30">
        <v>105388</v>
      </c>
    </row>
    <row r="1314" spans="1:14" customFormat="1" x14ac:dyDescent="0.25">
      <c r="A1314" s="103">
        <f>ROUND(B1314/(1-'Simu - Détaillé'!$I$3),0)</f>
        <v>322045</v>
      </c>
      <c r="B1314" s="93">
        <v>283400</v>
      </c>
      <c r="C1314" s="96">
        <f t="shared" si="19"/>
        <v>283400</v>
      </c>
      <c r="D1314" s="87">
        <v>220769</v>
      </c>
      <c r="E1314" s="88">
        <v>157005</v>
      </c>
      <c r="F1314" s="32">
        <v>283400</v>
      </c>
      <c r="G1314" s="32">
        <v>213225</v>
      </c>
      <c r="H1314" s="33">
        <v>140322</v>
      </c>
      <c r="I1314" s="37">
        <v>283400</v>
      </c>
      <c r="J1314" s="35">
        <v>162493</v>
      </c>
      <c r="K1314" s="36">
        <v>115117</v>
      </c>
      <c r="L1314" s="29">
        <v>197373</v>
      </c>
      <c r="M1314" s="29">
        <v>157405</v>
      </c>
      <c r="N1314" s="30">
        <v>105453</v>
      </c>
    </row>
    <row r="1315" spans="1:14" customFormat="1" x14ac:dyDescent="0.25">
      <c r="A1315" s="103">
        <f>ROUND(B1315/(1-'Simu - Détaillé'!$I$3),0)</f>
        <v>322273</v>
      </c>
      <c r="B1315" s="93">
        <v>283600</v>
      </c>
      <c r="C1315" s="96">
        <f t="shared" si="19"/>
        <v>283600</v>
      </c>
      <c r="D1315" s="87">
        <v>220924</v>
      </c>
      <c r="E1315" s="88">
        <v>157101</v>
      </c>
      <c r="F1315" s="32">
        <v>283600</v>
      </c>
      <c r="G1315" s="32">
        <v>213390</v>
      </c>
      <c r="H1315" s="33">
        <v>140431</v>
      </c>
      <c r="I1315" s="37">
        <v>283600</v>
      </c>
      <c r="J1315" s="35">
        <v>162609</v>
      </c>
      <c r="K1315" s="36">
        <v>115200</v>
      </c>
      <c r="L1315" s="29">
        <v>197517</v>
      </c>
      <c r="M1315" s="29">
        <v>157520</v>
      </c>
      <c r="N1315" s="30">
        <v>105519</v>
      </c>
    </row>
    <row r="1316" spans="1:14" customFormat="1" x14ac:dyDescent="0.25">
      <c r="A1316" s="103">
        <f>ROUND(B1316/(1-'Simu - Détaillé'!$I$3),0)</f>
        <v>322500</v>
      </c>
      <c r="B1316" s="93">
        <v>283800</v>
      </c>
      <c r="C1316" s="96">
        <f t="shared" si="19"/>
        <v>283800</v>
      </c>
      <c r="D1316" s="87">
        <v>221080</v>
      </c>
      <c r="E1316" s="88">
        <v>157197</v>
      </c>
      <c r="F1316" s="32">
        <v>283800</v>
      </c>
      <c r="G1316" s="32">
        <v>213555</v>
      </c>
      <c r="H1316" s="33">
        <v>140540</v>
      </c>
      <c r="I1316" s="37">
        <v>283800</v>
      </c>
      <c r="J1316" s="35">
        <v>162724</v>
      </c>
      <c r="K1316" s="36">
        <v>115282</v>
      </c>
      <c r="L1316" s="29">
        <v>197660</v>
      </c>
      <c r="M1316" s="29">
        <v>157634</v>
      </c>
      <c r="N1316" s="30">
        <v>105583</v>
      </c>
    </row>
    <row r="1317" spans="1:14" customFormat="1" x14ac:dyDescent="0.25">
      <c r="A1317" s="103">
        <f>ROUND(B1317/(1-'Simu - Détaillé'!$I$3),0)</f>
        <v>322727</v>
      </c>
      <c r="B1317" s="93">
        <v>284000</v>
      </c>
      <c r="C1317" s="96">
        <f t="shared" si="19"/>
        <v>284000</v>
      </c>
      <c r="D1317" s="87">
        <v>221236</v>
      </c>
      <c r="E1317" s="88">
        <v>157294</v>
      </c>
      <c r="F1317" s="32">
        <v>284000</v>
      </c>
      <c r="G1317" s="32">
        <v>213719</v>
      </c>
      <c r="H1317" s="33">
        <v>140648</v>
      </c>
      <c r="I1317" s="37">
        <v>284000</v>
      </c>
      <c r="J1317" s="35">
        <v>162839</v>
      </c>
      <c r="K1317" s="36">
        <v>115363</v>
      </c>
      <c r="L1317" s="29">
        <v>197803</v>
      </c>
      <c r="M1317" s="29">
        <v>157749</v>
      </c>
      <c r="N1317" s="30">
        <v>105648</v>
      </c>
    </row>
    <row r="1318" spans="1:14" customFormat="1" x14ac:dyDescent="0.25">
      <c r="A1318" s="103">
        <f>ROUND(B1318/(1-'Simu - Détaillé'!$I$3),0)</f>
        <v>322955</v>
      </c>
      <c r="B1318" s="93">
        <v>284200</v>
      </c>
      <c r="C1318" s="96">
        <f t="shared" si="19"/>
        <v>284200</v>
      </c>
      <c r="D1318" s="87">
        <v>221392</v>
      </c>
      <c r="E1318" s="88">
        <v>157390</v>
      </c>
      <c r="F1318" s="32">
        <v>284200</v>
      </c>
      <c r="G1318" s="32">
        <v>213883</v>
      </c>
      <c r="H1318" s="33">
        <v>140756</v>
      </c>
      <c r="I1318" s="37">
        <v>284200</v>
      </c>
      <c r="J1318" s="35">
        <v>162955</v>
      </c>
      <c r="K1318" s="36">
        <v>115446</v>
      </c>
      <c r="L1318" s="29">
        <v>197947</v>
      </c>
      <c r="M1318" s="29">
        <v>157864</v>
      </c>
      <c r="N1318" s="30">
        <v>105714</v>
      </c>
    </row>
    <row r="1319" spans="1:14" customFormat="1" x14ac:dyDescent="0.25">
      <c r="A1319" s="103">
        <f>ROUND(B1319/(1-'Simu - Détaillé'!$I$3),0)</f>
        <v>323182</v>
      </c>
      <c r="B1319" s="93">
        <v>284400</v>
      </c>
      <c r="C1319" s="96">
        <f t="shared" si="19"/>
        <v>284400</v>
      </c>
      <c r="D1319" s="87">
        <v>221548</v>
      </c>
      <c r="E1319" s="88">
        <v>157487</v>
      </c>
      <c r="F1319" s="32">
        <v>284400</v>
      </c>
      <c r="G1319" s="32">
        <v>214048</v>
      </c>
      <c r="H1319" s="33">
        <v>140865</v>
      </c>
      <c r="I1319" s="37">
        <v>284400</v>
      </c>
      <c r="J1319" s="35">
        <v>163070</v>
      </c>
      <c r="K1319" s="36">
        <v>115527</v>
      </c>
      <c r="L1319" s="29">
        <v>198090</v>
      </c>
      <c r="M1319" s="29">
        <v>157979</v>
      </c>
      <c r="N1319" s="30">
        <v>105779</v>
      </c>
    </row>
    <row r="1320" spans="1:14" customFormat="1" x14ac:dyDescent="0.25">
      <c r="A1320" s="103">
        <f>ROUND(B1320/(1-'Simu - Détaillé'!$I$3),0)</f>
        <v>323409</v>
      </c>
      <c r="B1320" s="93">
        <v>284600</v>
      </c>
      <c r="C1320" s="96">
        <f t="shared" si="19"/>
        <v>284600</v>
      </c>
      <c r="D1320" s="87">
        <v>221703</v>
      </c>
      <c r="E1320" s="88">
        <v>157583</v>
      </c>
      <c r="F1320" s="32">
        <v>284600</v>
      </c>
      <c r="G1320" s="32">
        <v>214213</v>
      </c>
      <c r="H1320" s="33">
        <v>140973</v>
      </c>
      <c r="I1320" s="37">
        <v>284600</v>
      </c>
      <c r="J1320" s="35">
        <v>163186</v>
      </c>
      <c r="K1320" s="36">
        <v>115610</v>
      </c>
      <c r="L1320" s="29">
        <v>198234</v>
      </c>
      <c r="M1320" s="29">
        <v>158093</v>
      </c>
      <c r="N1320" s="30">
        <v>105843</v>
      </c>
    </row>
    <row r="1321" spans="1:14" customFormat="1" x14ac:dyDescent="0.25">
      <c r="A1321" s="103">
        <f>ROUND(B1321/(1-'Simu - Détaillé'!$I$3),0)</f>
        <v>323636</v>
      </c>
      <c r="B1321" s="93">
        <v>284800</v>
      </c>
      <c r="C1321" s="96">
        <f t="shared" si="19"/>
        <v>284800</v>
      </c>
      <c r="D1321" s="87">
        <v>221859</v>
      </c>
      <c r="E1321" s="88">
        <v>157679</v>
      </c>
      <c r="F1321" s="32">
        <v>284800</v>
      </c>
      <c r="G1321" s="32">
        <v>214377</v>
      </c>
      <c r="H1321" s="33">
        <v>141081</v>
      </c>
      <c r="I1321" s="37">
        <v>284800</v>
      </c>
      <c r="J1321" s="35">
        <v>163301</v>
      </c>
      <c r="K1321" s="36">
        <v>115691</v>
      </c>
      <c r="L1321" s="29">
        <v>198377</v>
      </c>
      <c r="M1321" s="29">
        <v>158208</v>
      </c>
      <c r="N1321" s="30">
        <v>105909</v>
      </c>
    </row>
    <row r="1322" spans="1:14" customFormat="1" x14ac:dyDescent="0.25">
      <c r="A1322" s="103">
        <f>ROUND(B1322/(1-'Simu - Détaillé'!$I$3),0)</f>
        <v>323864</v>
      </c>
      <c r="B1322" s="93">
        <v>285000</v>
      </c>
      <c r="C1322" s="96">
        <f t="shared" si="19"/>
        <v>285000</v>
      </c>
      <c r="D1322" s="87">
        <v>222015</v>
      </c>
      <c r="E1322" s="88">
        <v>157776</v>
      </c>
      <c r="F1322" s="32">
        <v>285000</v>
      </c>
      <c r="G1322" s="32">
        <v>214541</v>
      </c>
      <c r="H1322" s="33">
        <v>141190</v>
      </c>
      <c r="I1322" s="37">
        <v>285000</v>
      </c>
      <c r="J1322" s="35">
        <v>163416</v>
      </c>
      <c r="K1322" s="36">
        <v>115773</v>
      </c>
      <c r="L1322" s="29">
        <v>198520</v>
      </c>
      <c r="M1322" s="29">
        <v>158323</v>
      </c>
      <c r="N1322" s="30">
        <v>105974</v>
      </c>
    </row>
    <row r="1323" spans="1:14" customFormat="1" x14ac:dyDescent="0.25">
      <c r="A1323" s="103">
        <f>ROUND(B1323/(1-'Simu - Détaillé'!$I$3),0)</f>
        <v>324091</v>
      </c>
      <c r="B1323" s="93">
        <v>285200</v>
      </c>
      <c r="C1323" s="96">
        <f t="shared" si="19"/>
        <v>285200</v>
      </c>
      <c r="D1323" s="87">
        <v>222171</v>
      </c>
      <c r="E1323" s="88">
        <v>157872</v>
      </c>
      <c r="F1323" s="32">
        <v>285200</v>
      </c>
      <c r="G1323" s="32">
        <v>214705</v>
      </c>
      <c r="H1323" s="33">
        <v>141298</v>
      </c>
      <c r="I1323" s="37">
        <v>285200</v>
      </c>
      <c r="J1323" s="35">
        <v>163532</v>
      </c>
      <c r="K1323" s="36">
        <v>115855</v>
      </c>
      <c r="L1323" s="29">
        <v>198664</v>
      </c>
      <c r="M1323" s="29">
        <v>158437</v>
      </c>
      <c r="N1323" s="30">
        <v>106038</v>
      </c>
    </row>
    <row r="1324" spans="1:14" customFormat="1" x14ac:dyDescent="0.25">
      <c r="A1324" s="103">
        <f>ROUND(B1324/(1-'Simu - Détaillé'!$I$3),0)</f>
        <v>324318</v>
      </c>
      <c r="B1324" s="93">
        <v>285400</v>
      </c>
      <c r="C1324" s="96">
        <f t="shared" si="19"/>
        <v>285400</v>
      </c>
      <c r="D1324" s="87">
        <v>222327</v>
      </c>
      <c r="E1324" s="88">
        <v>157969</v>
      </c>
      <c r="F1324" s="32">
        <v>285400</v>
      </c>
      <c r="G1324" s="32">
        <v>214869</v>
      </c>
      <c r="H1324" s="33">
        <v>141406</v>
      </c>
      <c r="I1324" s="37">
        <v>285400</v>
      </c>
      <c r="J1324" s="35">
        <v>163647</v>
      </c>
      <c r="K1324" s="36">
        <v>115937</v>
      </c>
      <c r="L1324" s="29">
        <v>198807</v>
      </c>
      <c r="M1324" s="29">
        <v>158552</v>
      </c>
      <c r="N1324" s="30">
        <v>106104</v>
      </c>
    </row>
    <row r="1325" spans="1:14" customFormat="1" x14ac:dyDescent="0.25">
      <c r="A1325" s="103">
        <f>ROUND(B1325/(1-'Simu - Détaillé'!$I$3),0)</f>
        <v>324545</v>
      </c>
      <c r="B1325" s="93">
        <v>285600</v>
      </c>
      <c r="C1325" s="96">
        <f t="shared" si="19"/>
        <v>285600</v>
      </c>
      <c r="D1325" s="87">
        <v>222482</v>
      </c>
      <c r="E1325" s="88">
        <v>158065</v>
      </c>
      <c r="F1325" s="32">
        <v>285600</v>
      </c>
      <c r="G1325" s="32">
        <v>215034</v>
      </c>
      <c r="H1325" s="33">
        <v>141515</v>
      </c>
      <c r="I1325" s="37">
        <v>285600</v>
      </c>
      <c r="J1325" s="35">
        <v>163763</v>
      </c>
      <c r="K1325" s="36">
        <v>116019</v>
      </c>
      <c r="L1325" s="29">
        <v>198950</v>
      </c>
      <c r="M1325" s="29">
        <v>158667</v>
      </c>
      <c r="N1325" s="30">
        <v>106169</v>
      </c>
    </row>
    <row r="1326" spans="1:14" customFormat="1" x14ac:dyDescent="0.25">
      <c r="A1326" s="103">
        <f>ROUND(B1326/(1-'Simu - Détaillé'!$I$3),0)</f>
        <v>324773</v>
      </c>
      <c r="B1326" s="93">
        <v>285800</v>
      </c>
      <c r="C1326" s="96">
        <f t="shared" si="19"/>
        <v>285800</v>
      </c>
      <c r="D1326" s="87">
        <v>222638</v>
      </c>
      <c r="E1326" s="88">
        <v>158161</v>
      </c>
      <c r="F1326" s="32">
        <v>285800</v>
      </c>
      <c r="G1326" s="32">
        <v>215198</v>
      </c>
      <c r="H1326" s="33">
        <v>141623</v>
      </c>
      <c r="I1326" s="37">
        <v>285800</v>
      </c>
      <c r="J1326" s="35">
        <v>163878</v>
      </c>
      <c r="K1326" s="36">
        <v>116101</v>
      </c>
      <c r="L1326" s="29">
        <v>199094</v>
      </c>
      <c r="M1326" s="29">
        <v>158782</v>
      </c>
      <c r="N1326" s="30">
        <v>106235</v>
      </c>
    </row>
    <row r="1327" spans="1:14" customFormat="1" x14ac:dyDescent="0.25">
      <c r="A1327" s="103">
        <f>ROUND(B1327/(1-'Simu - Détaillé'!$I$3),0)</f>
        <v>325000</v>
      </c>
      <c r="B1327" s="93">
        <v>286000</v>
      </c>
      <c r="C1327" s="96">
        <f t="shared" si="19"/>
        <v>286000</v>
      </c>
      <c r="D1327" s="87">
        <v>222794</v>
      </c>
      <c r="E1327" s="88">
        <v>158258</v>
      </c>
      <c r="F1327" s="32">
        <v>286000</v>
      </c>
      <c r="G1327" s="32">
        <v>215363</v>
      </c>
      <c r="H1327" s="33">
        <v>141731</v>
      </c>
      <c r="I1327" s="37">
        <v>286000</v>
      </c>
      <c r="J1327" s="35">
        <v>163994</v>
      </c>
      <c r="K1327" s="36">
        <v>116183</v>
      </c>
      <c r="L1327" s="29">
        <v>199237</v>
      </c>
      <c r="M1327" s="29">
        <v>158896</v>
      </c>
      <c r="N1327" s="30">
        <v>106299</v>
      </c>
    </row>
    <row r="1328" spans="1:14" customFormat="1" x14ac:dyDescent="0.25">
      <c r="A1328" s="103">
        <f>ROUND(B1328/(1-'Simu - Détaillé'!$I$3),0)</f>
        <v>325227</v>
      </c>
      <c r="B1328" s="93">
        <v>286200</v>
      </c>
      <c r="C1328" s="96">
        <f t="shared" ref="C1328:C1391" si="20">B1328</f>
        <v>286200</v>
      </c>
      <c r="D1328" s="87">
        <v>222950</v>
      </c>
      <c r="E1328" s="88">
        <v>158354</v>
      </c>
      <c r="F1328" s="32">
        <v>286200</v>
      </c>
      <c r="G1328" s="32">
        <v>215527</v>
      </c>
      <c r="H1328" s="33">
        <v>141839</v>
      </c>
      <c r="I1328" s="37">
        <v>286200</v>
      </c>
      <c r="J1328" s="35">
        <v>164109</v>
      </c>
      <c r="K1328" s="36">
        <v>116265</v>
      </c>
      <c r="L1328" s="29">
        <v>199380</v>
      </c>
      <c r="M1328" s="29">
        <v>159011</v>
      </c>
      <c r="N1328" s="30">
        <v>106364</v>
      </c>
    </row>
    <row r="1329" spans="1:14" customFormat="1" x14ac:dyDescent="0.25">
      <c r="A1329" s="103">
        <f>ROUND(B1329/(1-'Simu - Détaillé'!$I$3),0)</f>
        <v>325455</v>
      </c>
      <c r="B1329" s="93">
        <v>286400</v>
      </c>
      <c r="C1329" s="96">
        <f t="shared" si="20"/>
        <v>286400</v>
      </c>
      <c r="D1329" s="87">
        <v>223106</v>
      </c>
      <c r="E1329" s="88">
        <v>158451</v>
      </c>
      <c r="F1329" s="32">
        <v>286400</v>
      </c>
      <c r="G1329" s="32">
        <v>215692</v>
      </c>
      <c r="H1329" s="33">
        <v>141948</v>
      </c>
      <c r="I1329" s="37">
        <v>286400</v>
      </c>
      <c r="J1329" s="35">
        <v>164224</v>
      </c>
      <c r="K1329" s="36">
        <v>116346</v>
      </c>
      <c r="L1329" s="29">
        <v>199524</v>
      </c>
      <c r="M1329" s="29">
        <v>159126</v>
      </c>
      <c r="N1329" s="30">
        <v>106430</v>
      </c>
    </row>
    <row r="1330" spans="1:14" customFormat="1" x14ac:dyDescent="0.25">
      <c r="A1330" s="103">
        <f>ROUND(B1330/(1-'Simu - Détaillé'!$I$3),0)</f>
        <v>325682</v>
      </c>
      <c r="B1330" s="93">
        <v>286600</v>
      </c>
      <c r="C1330" s="96">
        <f t="shared" si="20"/>
        <v>286600</v>
      </c>
      <c r="D1330" s="87">
        <v>223261</v>
      </c>
      <c r="E1330" s="88">
        <v>158547</v>
      </c>
      <c r="F1330" s="32">
        <v>286600</v>
      </c>
      <c r="G1330" s="32">
        <v>215857</v>
      </c>
      <c r="H1330" s="33">
        <v>142057</v>
      </c>
      <c r="I1330" s="37">
        <v>286600</v>
      </c>
      <c r="J1330" s="35">
        <v>164340</v>
      </c>
      <c r="K1330" s="36">
        <v>116429</v>
      </c>
      <c r="L1330" s="29">
        <v>199667</v>
      </c>
      <c r="M1330" s="29">
        <v>159241</v>
      </c>
      <c r="N1330" s="30">
        <v>106495</v>
      </c>
    </row>
    <row r="1331" spans="1:14" customFormat="1" x14ac:dyDescent="0.25">
      <c r="A1331" s="103">
        <f>ROUND(B1331/(1-'Simu - Détaillé'!$I$3),0)</f>
        <v>325909</v>
      </c>
      <c r="B1331" s="93">
        <v>286800</v>
      </c>
      <c r="C1331" s="96">
        <f t="shared" si="20"/>
        <v>286800</v>
      </c>
      <c r="D1331" s="87">
        <v>223417</v>
      </c>
      <c r="E1331" s="88">
        <v>158643</v>
      </c>
      <c r="F1331" s="32">
        <v>286800</v>
      </c>
      <c r="G1331" s="32">
        <v>216021</v>
      </c>
      <c r="H1331" s="33">
        <v>142165</v>
      </c>
      <c r="I1331" s="37">
        <v>286800</v>
      </c>
      <c r="J1331" s="35">
        <v>164455</v>
      </c>
      <c r="K1331" s="36">
        <v>116510</v>
      </c>
      <c r="L1331" s="29">
        <v>199810</v>
      </c>
      <c r="M1331" s="29">
        <v>159355</v>
      </c>
      <c r="N1331" s="30">
        <v>106559</v>
      </c>
    </row>
    <row r="1332" spans="1:14" customFormat="1" x14ac:dyDescent="0.25">
      <c r="A1332" s="103">
        <f>ROUND(B1332/(1-'Simu - Détaillé'!$I$3),0)</f>
        <v>326136</v>
      </c>
      <c r="B1332" s="93">
        <v>287000</v>
      </c>
      <c r="C1332" s="96">
        <f t="shared" si="20"/>
        <v>287000</v>
      </c>
      <c r="D1332" s="87">
        <v>223573</v>
      </c>
      <c r="E1332" s="88">
        <v>158740</v>
      </c>
      <c r="F1332" s="32">
        <v>287000</v>
      </c>
      <c r="G1332" s="32">
        <v>216186</v>
      </c>
      <c r="H1332" s="33">
        <v>142274</v>
      </c>
      <c r="I1332" s="37">
        <v>287000</v>
      </c>
      <c r="J1332" s="35">
        <v>164571</v>
      </c>
      <c r="K1332" s="36">
        <v>116593</v>
      </c>
      <c r="L1332" s="29">
        <v>199954</v>
      </c>
      <c r="M1332" s="29">
        <v>159470</v>
      </c>
      <c r="N1332" s="30">
        <v>106625</v>
      </c>
    </row>
    <row r="1333" spans="1:14" customFormat="1" x14ac:dyDescent="0.25">
      <c r="A1333" s="103">
        <f>ROUND(B1333/(1-'Simu - Détaillé'!$I$3),0)</f>
        <v>326364</v>
      </c>
      <c r="B1333" s="93">
        <v>287200</v>
      </c>
      <c r="C1333" s="96">
        <f t="shared" si="20"/>
        <v>287200</v>
      </c>
      <c r="D1333" s="87">
        <v>223729</v>
      </c>
      <c r="E1333" s="88">
        <v>158836</v>
      </c>
      <c r="F1333" s="32">
        <v>287200</v>
      </c>
      <c r="G1333" s="32">
        <v>216349</v>
      </c>
      <c r="H1333" s="33">
        <v>142381</v>
      </c>
      <c r="I1333" s="37">
        <v>287200</v>
      </c>
      <c r="J1333" s="35">
        <v>164686</v>
      </c>
      <c r="K1333" s="36">
        <v>116674</v>
      </c>
      <c r="L1333" s="29">
        <v>200097</v>
      </c>
      <c r="M1333" s="29">
        <v>159585</v>
      </c>
      <c r="N1333" s="30">
        <v>106690</v>
      </c>
    </row>
    <row r="1334" spans="1:14" customFormat="1" x14ac:dyDescent="0.25">
      <c r="A1334" s="103">
        <f>ROUND(B1334/(1-'Simu - Détaillé'!$I$3),0)</f>
        <v>326591</v>
      </c>
      <c r="B1334" s="93">
        <v>287400</v>
      </c>
      <c r="C1334" s="96">
        <f t="shared" si="20"/>
        <v>287400</v>
      </c>
      <c r="D1334" s="87">
        <v>223885</v>
      </c>
      <c r="E1334" s="88">
        <v>158933</v>
      </c>
      <c r="F1334" s="32">
        <v>287400</v>
      </c>
      <c r="G1334" s="32">
        <v>216515</v>
      </c>
      <c r="H1334" s="33">
        <v>142491</v>
      </c>
      <c r="I1334" s="37">
        <v>287400</v>
      </c>
      <c r="J1334" s="35">
        <v>164801</v>
      </c>
      <c r="K1334" s="36">
        <v>116756</v>
      </c>
      <c r="L1334" s="29">
        <v>200240</v>
      </c>
      <c r="M1334" s="29">
        <v>159700</v>
      </c>
      <c r="N1334" s="30">
        <v>106755</v>
      </c>
    </row>
    <row r="1335" spans="1:14" customFormat="1" x14ac:dyDescent="0.25">
      <c r="A1335" s="103">
        <f>ROUND(B1335/(1-'Simu - Détaillé'!$I$3),0)</f>
        <v>326818</v>
      </c>
      <c r="B1335" s="93">
        <v>287600</v>
      </c>
      <c r="C1335" s="96">
        <f t="shared" si="20"/>
        <v>287600</v>
      </c>
      <c r="D1335" s="87">
        <v>224040</v>
      </c>
      <c r="E1335" s="88">
        <v>159029</v>
      </c>
      <c r="F1335" s="32">
        <v>287600</v>
      </c>
      <c r="G1335" s="32">
        <v>216679</v>
      </c>
      <c r="H1335" s="33">
        <v>142599</v>
      </c>
      <c r="I1335" s="37">
        <v>287600</v>
      </c>
      <c r="J1335" s="35">
        <v>164917</v>
      </c>
      <c r="K1335" s="36">
        <v>116838</v>
      </c>
      <c r="L1335" s="29">
        <v>200384</v>
      </c>
      <c r="M1335" s="29">
        <v>159814</v>
      </c>
      <c r="N1335" s="30">
        <v>106820</v>
      </c>
    </row>
    <row r="1336" spans="1:14" customFormat="1" x14ac:dyDescent="0.25">
      <c r="A1336" s="103">
        <f>ROUND(B1336/(1-'Simu - Détaillé'!$I$3),0)</f>
        <v>327045</v>
      </c>
      <c r="B1336" s="93">
        <v>287800</v>
      </c>
      <c r="C1336" s="96">
        <f t="shared" si="20"/>
        <v>287800</v>
      </c>
      <c r="D1336" s="87">
        <v>224196</v>
      </c>
      <c r="E1336" s="88">
        <v>159125</v>
      </c>
      <c r="F1336" s="32">
        <v>287800</v>
      </c>
      <c r="G1336" s="32">
        <v>216844</v>
      </c>
      <c r="H1336" s="33">
        <v>142708</v>
      </c>
      <c r="I1336" s="37">
        <v>287800</v>
      </c>
      <c r="J1336" s="35">
        <v>165032</v>
      </c>
      <c r="K1336" s="36">
        <v>116920</v>
      </c>
      <c r="L1336" s="29">
        <v>200527</v>
      </c>
      <c r="M1336" s="29">
        <v>159929</v>
      </c>
      <c r="N1336" s="30">
        <v>106885</v>
      </c>
    </row>
    <row r="1337" spans="1:14" customFormat="1" x14ac:dyDescent="0.25">
      <c r="A1337" s="103">
        <f>ROUND(B1337/(1-'Simu - Détaillé'!$I$3),0)</f>
        <v>327273</v>
      </c>
      <c r="B1337" s="93">
        <v>288000</v>
      </c>
      <c r="C1337" s="96">
        <f t="shared" si="20"/>
        <v>288000</v>
      </c>
      <c r="D1337" s="87">
        <v>224352</v>
      </c>
      <c r="E1337" s="88">
        <v>159222</v>
      </c>
      <c r="F1337" s="32">
        <v>288000</v>
      </c>
      <c r="G1337" s="32">
        <v>217008</v>
      </c>
      <c r="H1337" s="33">
        <v>142816</v>
      </c>
      <c r="I1337" s="37">
        <v>288000</v>
      </c>
      <c r="J1337" s="35">
        <v>165148</v>
      </c>
      <c r="K1337" s="36">
        <v>117002</v>
      </c>
      <c r="L1337" s="29">
        <v>200670</v>
      </c>
      <c r="M1337" s="29">
        <v>160044</v>
      </c>
      <c r="N1337" s="30">
        <v>106950</v>
      </c>
    </row>
    <row r="1338" spans="1:14" customFormat="1" x14ac:dyDescent="0.25">
      <c r="A1338" s="103">
        <f>ROUND(B1338/(1-'Simu - Détaillé'!$I$3),0)</f>
        <v>327500</v>
      </c>
      <c r="B1338" s="93">
        <v>288200</v>
      </c>
      <c r="C1338" s="96">
        <f t="shared" si="20"/>
        <v>288200</v>
      </c>
      <c r="D1338" s="87">
        <v>224508</v>
      </c>
      <c r="E1338" s="88">
        <v>159318</v>
      </c>
      <c r="F1338" s="32">
        <v>288200</v>
      </c>
      <c r="G1338" s="32">
        <v>217173</v>
      </c>
      <c r="H1338" s="33">
        <v>142924</v>
      </c>
      <c r="I1338" s="37">
        <v>288200</v>
      </c>
      <c r="J1338" s="35">
        <v>165263</v>
      </c>
      <c r="K1338" s="36">
        <v>117084</v>
      </c>
      <c r="L1338" s="29">
        <v>200814</v>
      </c>
      <c r="M1338" s="29">
        <v>160158</v>
      </c>
      <c r="N1338" s="30">
        <v>107015</v>
      </c>
    </row>
    <row r="1339" spans="1:14" customFormat="1" x14ac:dyDescent="0.25">
      <c r="A1339" s="103">
        <f>ROUND(B1339/(1-'Simu - Détaillé'!$I$3),0)</f>
        <v>327727</v>
      </c>
      <c r="B1339" s="93">
        <v>288400</v>
      </c>
      <c r="C1339" s="96">
        <f t="shared" si="20"/>
        <v>288400</v>
      </c>
      <c r="D1339" s="87">
        <v>224664</v>
      </c>
      <c r="E1339" s="88">
        <v>159415</v>
      </c>
      <c r="F1339" s="32">
        <v>288400</v>
      </c>
      <c r="G1339" s="32">
        <v>217338</v>
      </c>
      <c r="H1339" s="33">
        <v>143033</v>
      </c>
      <c r="I1339" s="37">
        <v>288400</v>
      </c>
      <c r="J1339" s="35">
        <v>165379</v>
      </c>
      <c r="K1339" s="36">
        <v>117166</v>
      </c>
      <c r="L1339" s="29">
        <v>200957</v>
      </c>
      <c r="M1339" s="29">
        <v>160273</v>
      </c>
      <c r="N1339" s="30">
        <v>107080</v>
      </c>
    </row>
    <row r="1340" spans="1:14" customFormat="1" x14ac:dyDescent="0.25">
      <c r="A1340" s="103">
        <f>ROUND(B1340/(1-'Simu - Détaillé'!$I$3),0)</f>
        <v>327955</v>
      </c>
      <c r="B1340" s="93">
        <v>288600</v>
      </c>
      <c r="C1340" s="96">
        <f t="shared" si="20"/>
        <v>288600</v>
      </c>
      <c r="D1340" s="87">
        <v>224819</v>
      </c>
      <c r="E1340" s="88">
        <v>159511</v>
      </c>
      <c r="F1340" s="32">
        <v>288600</v>
      </c>
      <c r="G1340" s="32">
        <v>217502</v>
      </c>
      <c r="H1340" s="33">
        <v>143141</v>
      </c>
      <c r="I1340" s="37">
        <v>288600</v>
      </c>
      <c r="J1340" s="35">
        <v>165494</v>
      </c>
      <c r="K1340" s="36">
        <v>117248</v>
      </c>
      <c r="L1340" s="29">
        <v>201100</v>
      </c>
      <c r="M1340" s="29">
        <v>160388</v>
      </c>
      <c r="N1340" s="30">
        <v>107146</v>
      </c>
    </row>
    <row r="1341" spans="1:14" customFormat="1" x14ac:dyDescent="0.25">
      <c r="A1341" s="103">
        <f>ROUND(B1341/(1-'Simu - Détaillé'!$I$3),0)</f>
        <v>328182</v>
      </c>
      <c r="B1341" s="93">
        <v>288800</v>
      </c>
      <c r="C1341" s="96">
        <f t="shared" si="20"/>
        <v>288800</v>
      </c>
      <c r="D1341" s="87">
        <v>224975</v>
      </c>
      <c r="E1341" s="88">
        <v>159607</v>
      </c>
      <c r="F1341" s="32">
        <v>288800</v>
      </c>
      <c r="G1341" s="32">
        <v>217667</v>
      </c>
      <c r="H1341" s="33">
        <v>143250</v>
      </c>
      <c r="I1341" s="37">
        <v>288800</v>
      </c>
      <c r="J1341" s="35">
        <v>165609</v>
      </c>
      <c r="K1341" s="36">
        <v>108708</v>
      </c>
      <c r="L1341" s="29">
        <v>201244</v>
      </c>
      <c r="M1341" s="29">
        <v>160503</v>
      </c>
      <c r="N1341" s="30">
        <v>107211</v>
      </c>
    </row>
    <row r="1342" spans="1:14" customFormat="1" x14ac:dyDescent="0.25">
      <c r="A1342" s="103">
        <f>ROUND(B1342/(1-'Simu - Détaillé'!$I$3),0)</f>
        <v>328409</v>
      </c>
      <c r="B1342" s="93">
        <v>289000</v>
      </c>
      <c r="C1342" s="96">
        <f t="shared" si="20"/>
        <v>289000</v>
      </c>
      <c r="D1342" s="87">
        <v>225131</v>
      </c>
      <c r="E1342" s="88">
        <v>159704</v>
      </c>
      <c r="F1342" s="32">
        <v>289000</v>
      </c>
      <c r="G1342" s="32">
        <v>217831</v>
      </c>
      <c r="H1342" s="33">
        <v>143358</v>
      </c>
      <c r="I1342" s="37">
        <v>289000</v>
      </c>
      <c r="J1342" s="35">
        <v>165725</v>
      </c>
      <c r="K1342" s="36">
        <v>108784</v>
      </c>
      <c r="L1342" s="29">
        <v>201387</v>
      </c>
      <c r="M1342" s="29">
        <v>160617</v>
      </c>
      <c r="N1342" s="30">
        <v>107275</v>
      </c>
    </row>
    <row r="1343" spans="1:14" customFormat="1" x14ac:dyDescent="0.25">
      <c r="A1343" s="103">
        <f>ROUND(B1343/(1-'Simu - Détaillé'!$I$3),0)</f>
        <v>328636</v>
      </c>
      <c r="B1343" s="93">
        <v>289200</v>
      </c>
      <c r="C1343" s="96">
        <f t="shared" si="20"/>
        <v>289200</v>
      </c>
      <c r="D1343" s="87">
        <v>225287</v>
      </c>
      <c r="E1343" s="88">
        <v>159800</v>
      </c>
      <c r="F1343" s="32">
        <v>289200</v>
      </c>
      <c r="G1343" s="32">
        <v>217996</v>
      </c>
      <c r="H1343" s="33">
        <v>143467</v>
      </c>
      <c r="I1343" s="37">
        <v>289200</v>
      </c>
      <c r="J1343" s="35">
        <v>165840</v>
      </c>
      <c r="K1343" s="36">
        <v>108860</v>
      </c>
      <c r="L1343" s="29">
        <v>201530</v>
      </c>
      <c r="M1343" s="29">
        <v>160732</v>
      </c>
      <c r="N1343" s="30">
        <v>107341</v>
      </c>
    </row>
    <row r="1344" spans="1:14" customFormat="1" x14ac:dyDescent="0.25">
      <c r="A1344" s="103">
        <f>ROUND(B1344/(1-'Simu - Détaillé'!$I$3),0)</f>
        <v>328864</v>
      </c>
      <c r="B1344" s="93">
        <v>289400</v>
      </c>
      <c r="C1344" s="96">
        <f t="shared" si="20"/>
        <v>289400</v>
      </c>
      <c r="D1344" s="87">
        <v>225443</v>
      </c>
      <c r="E1344" s="88">
        <v>159897</v>
      </c>
      <c r="F1344" s="32">
        <v>289400</v>
      </c>
      <c r="G1344" s="32">
        <v>218161</v>
      </c>
      <c r="H1344" s="33">
        <v>143576</v>
      </c>
      <c r="I1344" s="37">
        <v>289400</v>
      </c>
      <c r="J1344" s="35">
        <v>165956</v>
      </c>
      <c r="K1344" s="36">
        <v>108937</v>
      </c>
      <c r="L1344" s="29">
        <v>201674</v>
      </c>
      <c r="M1344" s="29">
        <v>160847</v>
      </c>
      <c r="N1344" s="30">
        <v>107406</v>
      </c>
    </row>
    <row r="1345" spans="1:14" customFormat="1" x14ac:dyDescent="0.25">
      <c r="A1345" s="103">
        <f>ROUND(B1345/(1-'Simu - Détaillé'!$I$3),0)</f>
        <v>329091</v>
      </c>
      <c r="B1345" s="93">
        <v>289600</v>
      </c>
      <c r="C1345" s="96">
        <f t="shared" si="20"/>
        <v>289600</v>
      </c>
      <c r="D1345" s="87">
        <v>225598</v>
      </c>
      <c r="E1345" s="88">
        <v>159993</v>
      </c>
      <c r="F1345" s="32">
        <v>289600</v>
      </c>
      <c r="G1345" s="32">
        <v>218324</v>
      </c>
      <c r="H1345" s="33">
        <v>143683</v>
      </c>
      <c r="I1345" s="37">
        <v>289600</v>
      </c>
      <c r="J1345" s="35">
        <v>166071</v>
      </c>
      <c r="K1345" s="36">
        <v>109012</v>
      </c>
      <c r="L1345" s="29">
        <v>201817</v>
      </c>
      <c r="M1345" s="29">
        <v>160962</v>
      </c>
      <c r="N1345" s="30">
        <v>107471</v>
      </c>
    </row>
    <row r="1346" spans="1:14" customFormat="1" x14ac:dyDescent="0.25">
      <c r="A1346" s="103">
        <f>ROUND(B1346/(1-'Simu - Détaillé'!$I$3),0)</f>
        <v>329318</v>
      </c>
      <c r="B1346" s="93">
        <v>289800</v>
      </c>
      <c r="C1346" s="96">
        <f t="shared" si="20"/>
        <v>289800</v>
      </c>
      <c r="D1346" s="87">
        <v>225754</v>
      </c>
      <c r="E1346" s="88">
        <v>160089</v>
      </c>
      <c r="F1346" s="32">
        <v>289800</v>
      </c>
      <c r="G1346" s="32">
        <v>218489</v>
      </c>
      <c r="H1346" s="33">
        <v>143792</v>
      </c>
      <c r="I1346" s="37">
        <v>289800</v>
      </c>
      <c r="J1346" s="35">
        <v>166186</v>
      </c>
      <c r="K1346" s="36">
        <v>109088</v>
      </c>
      <c r="L1346" s="29">
        <v>201960</v>
      </c>
      <c r="M1346" s="29">
        <v>161076</v>
      </c>
      <c r="N1346" s="30">
        <v>107536</v>
      </c>
    </row>
    <row r="1347" spans="1:14" customFormat="1" x14ac:dyDescent="0.25">
      <c r="A1347" s="103">
        <f>ROUND(B1347/(1-'Simu - Détaillé'!$I$3),0)</f>
        <v>329545</v>
      </c>
      <c r="B1347" s="93">
        <v>290000</v>
      </c>
      <c r="C1347" s="96">
        <f t="shared" si="20"/>
        <v>290000</v>
      </c>
      <c r="D1347" s="87">
        <v>225910</v>
      </c>
      <c r="E1347" s="88">
        <v>160186</v>
      </c>
      <c r="F1347" s="32">
        <v>290000</v>
      </c>
      <c r="G1347" s="32">
        <v>218653</v>
      </c>
      <c r="H1347" s="33">
        <v>143900</v>
      </c>
      <c r="I1347" s="37">
        <v>290000</v>
      </c>
      <c r="J1347" s="35">
        <v>166302</v>
      </c>
      <c r="K1347" s="36">
        <v>109164</v>
      </c>
      <c r="L1347" s="29">
        <v>202104</v>
      </c>
      <c r="M1347" s="29">
        <v>161191</v>
      </c>
      <c r="N1347" s="30">
        <v>107601</v>
      </c>
    </row>
    <row r="1348" spans="1:14" customFormat="1" x14ac:dyDescent="0.25">
      <c r="A1348" s="103">
        <f>ROUND(B1348/(1-'Simu - Détaillé'!$I$3),0)</f>
        <v>329773</v>
      </c>
      <c r="B1348" s="93">
        <v>290200</v>
      </c>
      <c r="C1348" s="96">
        <f t="shared" si="20"/>
        <v>290200</v>
      </c>
      <c r="D1348" s="87">
        <v>226066</v>
      </c>
      <c r="E1348" s="88">
        <v>160282</v>
      </c>
      <c r="F1348" s="32">
        <v>290200</v>
      </c>
      <c r="G1348" s="32">
        <v>218817</v>
      </c>
      <c r="H1348" s="33">
        <v>144008</v>
      </c>
      <c r="I1348" s="37">
        <v>290200</v>
      </c>
      <c r="J1348" s="35">
        <v>166417</v>
      </c>
      <c r="K1348" s="36">
        <v>109240</v>
      </c>
      <c r="L1348" s="29">
        <v>202247</v>
      </c>
      <c r="M1348" s="29">
        <v>161306</v>
      </c>
      <c r="N1348" s="30">
        <v>107667</v>
      </c>
    </row>
    <row r="1349" spans="1:14" customFormat="1" x14ac:dyDescent="0.25">
      <c r="A1349" s="103">
        <f>ROUND(B1349/(1-'Simu - Détaillé'!$I$3),0)</f>
        <v>330000</v>
      </c>
      <c r="B1349" s="93">
        <v>290400</v>
      </c>
      <c r="C1349" s="96">
        <f t="shared" si="20"/>
        <v>290400</v>
      </c>
      <c r="D1349" s="87">
        <v>226222</v>
      </c>
      <c r="E1349" s="88">
        <v>160379</v>
      </c>
      <c r="F1349" s="32">
        <v>290400</v>
      </c>
      <c r="G1349" s="32">
        <v>218982</v>
      </c>
      <c r="H1349" s="33">
        <v>144117</v>
      </c>
      <c r="I1349" s="37">
        <v>290400</v>
      </c>
      <c r="J1349" s="35">
        <v>166533</v>
      </c>
      <c r="K1349" s="36">
        <v>109316</v>
      </c>
      <c r="L1349" s="29">
        <v>202390</v>
      </c>
      <c r="M1349" s="29">
        <v>161420</v>
      </c>
      <c r="N1349" s="30">
        <v>107731</v>
      </c>
    </row>
    <row r="1350" spans="1:14" customFormat="1" x14ac:dyDescent="0.25">
      <c r="A1350" s="103">
        <f>ROUND(B1350/(1-'Simu - Détaillé'!$I$3),0)</f>
        <v>330227</v>
      </c>
      <c r="B1350" s="93">
        <v>290600</v>
      </c>
      <c r="C1350" s="96">
        <f t="shared" si="20"/>
        <v>290600</v>
      </c>
      <c r="D1350" s="87">
        <v>226377</v>
      </c>
      <c r="E1350" s="88">
        <v>160475</v>
      </c>
      <c r="F1350" s="32">
        <v>290600</v>
      </c>
      <c r="G1350" s="32">
        <v>219147</v>
      </c>
      <c r="H1350" s="33">
        <v>144225</v>
      </c>
      <c r="I1350" s="37">
        <v>290600</v>
      </c>
      <c r="J1350" s="35">
        <v>166648</v>
      </c>
      <c r="K1350" s="36">
        <v>109392</v>
      </c>
      <c r="L1350" s="29">
        <v>202534</v>
      </c>
      <c r="M1350" s="29">
        <v>161535</v>
      </c>
      <c r="N1350" s="30">
        <v>107796</v>
      </c>
    </row>
    <row r="1351" spans="1:14" customFormat="1" x14ac:dyDescent="0.25">
      <c r="A1351" s="103">
        <f>ROUND(B1351/(1-'Simu - Détaillé'!$I$3),0)</f>
        <v>330455</v>
      </c>
      <c r="B1351" s="93">
        <v>290800</v>
      </c>
      <c r="C1351" s="96">
        <f t="shared" si="20"/>
        <v>290800</v>
      </c>
      <c r="D1351" s="87">
        <v>226533</v>
      </c>
      <c r="E1351" s="88">
        <v>160571</v>
      </c>
      <c r="F1351" s="32">
        <v>290800</v>
      </c>
      <c r="G1351" s="32">
        <v>219312</v>
      </c>
      <c r="H1351" s="33">
        <v>144334</v>
      </c>
      <c r="I1351" s="37">
        <v>290800</v>
      </c>
      <c r="J1351" s="35">
        <v>166763</v>
      </c>
      <c r="K1351" s="36">
        <v>109467</v>
      </c>
      <c r="L1351" s="29">
        <v>202677</v>
      </c>
      <c r="M1351" s="29">
        <v>161650</v>
      </c>
      <c r="N1351" s="30">
        <v>107862</v>
      </c>
    </row>
    <row r="1352" spans="1:14" customFormat="1" x14ac:dyDescent="0.25">
      <c r="A1352" s="103">
        <f>ROUND(B1352/(1-'Simu - Détaillé'!$I$3),0)</f>
        <v>330682</v>
      </c>
      <c r="B1352" s="93">
        <v>291000</v>
      </c>
      <c r="C1352" s="96">
        <f t="shared" si="20"/>
        <v>291000</v>
      </c>
      <c r="D1352" s="87">
        <v>226689</v>
      </c>
      <c r="E1352" s="88">
        <v>160668</v>
      </c>
      <c r="F1352" s="32">
        <v>291000</v>
      </c>
      <c r="G1352" s="32">
        <v>219475</v>
      </c>
      <c r="H1352" s="33">
        <v>144442</v>
      </c>
      <c r="I1352" s="37">
        <v>291000</v>
      </c>
      <c r="J1352" s="35">
        <v>166879</v>
      </c>
      <c r="K1352" s="36">
        <v>109544</v>
      </c>
      <c r="L1352" s="29">
        <v>202820</v>
      </c>
      <c r="M1352" s="29">
        <v>161765</v>
      </c>
      <c r="N1352" s="30">
        <v>107927</v>
      </c>
    </row>
    <row r="1353" spans="1:14" customFormat="1" x14ac:dyDescent="0.25">
      <c r="A1353" s="103">
        <f>ROUND(B1353/(1-'Simu - Détaillé'!$I$3),0)</f>
        <v>330909</v>
      </c>
      <c r="B1353" s="93">
        <v>291200</v>
      </c>
      <c r="C1353" s="96">
        <f t="shared" si="20"/>
        <v>291200</v>
      </c>
      <c r="D1353" s="87">
        <v>226845</v>
      </c>
      <c r="E1353" s="88">
        <v>160764</v>
      </c>
      <c r="F1353" s="32">
        <v>291200</v>
      </c>
      <c r="G1353" s="32">
        <v>219641</v>
      </c>
      <c r="H1353" s="33">
        <v>144551</v>
      </c>
      <c r="I1353" s="37">
        <v>291200</v>
      </c>
      <c r="J1353" s="35">
        <v>166994</v>
      </c>
      <c r="K1353" s="36">
        <v>109619</v>
      </c>
      <c r="L1353" s="29">
        <v>202964</v>
      </c>
      <c r="M1353" s="29">
        <v>161879</v>
      </c>
      <c r="N1353" s="30">
        <v>107991</v>
      </c>
    </row>
    <row r="1354" spans="1:14" customFormat="1" x14ac:dyDescent="0.25">
      <c r="A1354" s="103">
        <f>ROUND(B1354/(1-'Simu - Détaillé'!$I$3),0)</f>
        <v>331136</v>
      </c>
      <c r="B1354" s="93">
        <v>291400</v>
      </c>
      <c r="C1354" s="96">
        <f t="shared" si="20"/>
        <v>291400</v>
      </c>
      <c r="D1354" s="87">
        <v>227001</v>
      </c>
      <c r="E1354" s="88">
        <v>160861</v>
      </c>
      <c r="F1354" s="32">
        <v>291400</v>
      </c>
      <c r="G1354" s="32">
        <v>219805</v>
      </c>
      <c r="H1354" s="33">
        <v>144659</v>
      </c>
      <c r="I1354" s="37">
        <v>291400</v>
      </c>
      <c r="J1354" s="35">
        <v>167110</v>
      </c>
      <c r="K1354" s="36">
        <v>109696</v>
      </c>
      <c r="L1354" s="29">
        <v>203107</v>
      </c>
      <c r="M1354" s="29">
        <v>161994</v>
      </c>
      <c r="N1354" s="30">
        <v>108057</v>
      </c>
    </row>
    <row r="1355" spans="1:14" customFormat="1" x14ac:dyDescent="0.25">
      <c r="A1355" s="103">
        <f>ROUND(B1355/(1-'Simu - Détaillé'!$I$3),0)</f>
        <v>331364</v>
      </c>
      <c r="B1355" s="93">
        <v>291600</v>
      </c>
      <c r="C1355" s="96">
        <f t="shared" si="20"/>
        <v>291600</v>
      </c>
      <c r="D1355" s="87">
        <v>227156</v>
      </c>
      <c r="E1355" s="88">
        <v>160957</v>
      </c>
      <c r="F1355" s="32">
        <v>291600</v>
      </c>
      <c r="G1355" s="32">
        <v>219970</v>
      </c>
      <c r="H1355" s="33">
        <v>144768</v>
      </c>
      <c r="I1355" s="37">
        <v>291600</v>
      </c>
      <c r="J1355" s="35">
        <v>167225</v>
      </c>
      <c r="K1355" s="36">
        <v>109771</v>
      </c>
      <c r="L1355" s="29">
        <v>203250</v>
      </c>
      <c r="M1355" s="29">
        <v>162109</v>
      </c>
      <c r="N1355" s="30">
        <v>108122</v>
      </c>
    </row>
    <row r="1356" spans="1:14" customFormat="1" x14ac:dyDescent="0.25">
      <c r="A1356" s="103">
        <f>ROUND(B1356/(1-'Simu - Détaillé'!$I$3),0)</f>
        <v>331591</v>
      </c>
      <c r="B1356" s="93">
        <v>291800</v>
      </c>
      <c r="C1356" s="96">
        <f t="shared" si="20"/>
        <v>291800</v>
      </c>
      <c r="D1356" s="87">
        <v>227312</v>
      </c>
      <c r="E1356" s="88">
        <v>161053</v>
      </c>
      <c r="F1356" s="32">
        <v>291800</v>
      </c>
      <c r="G1356" s="32">
        <v>220134</v>
      </c>
      <c r="H1356" s="33">
        <v>144876</v>
      </c>
      <c r="I1356" s="37">
        <v>291800</v>
      </c>
      <c r="J1356" s="35">
        <v>167341</v>
      </c>
      <c r="K1356" s="36">
        <v>109848</v>
      </c>
      <c r="L1356" s="29">
        <v>203394</v>
      </c>
      <c r="M1356" s="29">
        <v>162224</v>
      </c>
      <c r="N1356" s="30">
        <v>108188</v>
      </c>
    </row>
    <row r="1357" spans="1:14" customFormat="1" x14ac:dyDescent="0.25">
      <c r="A1357" s="103">
        <f>ROUND(B1357/(1-'Simu - Détaillé'!$I$3),0)</f>
        <v>331818</v>
      </c>
      <c r="B1357" s="93">
        <v>292000</v>
      </c>
      <c r="C1357" s="96">
        <f t="shared" si="20"/>
        <v>292000</v>
      </c>
      <c r="D1357" s="87">
        <v>227468</v>
      </c>
      <c r="E1357" s="88">
        <v>161150</v>
      </c>
      <c r="F1357" s="32">
        <v>292000</v>
      </c>
      <c r="G1357" s="32">
        <v>220299</v>
      </c>
      <c r="H1357" s="33">
        <v>144985</v>
      </c>
      <c r="I1357" s="37">
        <v>292000</v>
      </c>
      <c r="J1357" s="35">
        <v>167456</v>
      </c>
      <c r="K1357" s="36">
        <v>109923</v>
      </c>
      <c r="L1357" s="29">
        <v>203537</v>
      </c>
      <c r="M1357" s="29">
        <v>162338</v>
      </c>
      <c r="N1357" s="30">
        <v>108252</v>
      </c>
    </row>
    <row r="1358" spans="1:14" customFormat="1" x14ac:dyDescent="0.25">
      <c r="A1358" s="103">
        <f>ROUND(B1358/(1-'Simu - Détaillé'!$I$3),0)</f>
        <v>332045</v>
      </c>
      <c r="B1358" s="93">
        <v>292200</v>
      </c>
      <c r="C1358" s="96">
        <f t="shared" si="20"/>
        <v>292200</v>
      </c>
      <c r="D1358" s="87">
        <v>227624</v>
      </c>
      <c r="E1358" s="88">
        <v>161246</v>
      </c>
      <c r="F1358" s="32">
        <v>292200</v>
      </c>
      <c r="G1358" s="32">
        <v>220464</v>
      </c>
      <c r="H1358" s="33">
        <v>145094</v>
      </c>
      <c r="I1358" s="37">
        <v>292200</v>
      </c>
      <c r="J1358" s="35">
        <v>167571</v>
      </c>
      <c r="K1358" s="36">
        <v>109999</v>
      </c>
      <c r="L1358" s="29">
        <v>203681</v>
      </c>
      <c r="M1358" s="29">
        <v>162453</v>
      </c>
      <c r="N1358" s="30">
        <v>108317</v>
      </c>
    </row>
    <row r="1359" spans="1:14" customFormat="1" x14ac:dyDescent="0.25">
      <c r="A1359" s="103">
        <f>ROUND(B1359/(1-'Simu - Détaillé'!$I$3),0)</f>
        <v>332273</v>
      </c>
      <c r="B1359" s="93">
        <v>292400</v>
      </c>
      <c r="C1359" s="96">
        <f t="shared" si="20"/>
        <v>292400</v>
      </c>
      <c r="D1359" s="87">
        <v>227780</v>
      </c>
      <c r="E1359" s="88">
        <v>161343</v>
      </c>
      <c r="F1359" s="32">
        <v>292400</v>
      </c>
      <c r="G1359" s="32">
        <v>220627</v>
      </c>
      <c r="H1359" s="33">
        <v>145201</v>
      </c>
      <c r="I1359" s="37">
        <v>292400</v>
      </c>
      <c r="J1359" s="35">
        <v>167687</v>
      </c>
      <c r="K1359" s="36">
        <v>110076</v>
      </c>
      <c r="L1359" s="29">
        <v>203824</v>
      </c>
      <c r="M1359" s="29">
        <v>162568</v>
      </c>
      <c r="N1359" s="30">
        <v>108383</v>
      </c>
    </row>
    <row r="1360" spans="1:14" customFormat="1" x14ac:dyDescent="0.25">
      <c r="A1360" s="103">
        <f>ROUND(B1360/(1-'Simu - Détaillé'!$I$3),0)</f>
        <v>332500</v>
      </c>
      <c r="B1360" s="93">
        <v>292600</v>
      </c>
      <c r="C1360" s="96">
        <f t="shared" si="20"/>
        <v>292600</v>
      </c>
      <c r="D1360" s="87">
        <v>227935</v>
      </c>
      <c r="E1360" s="88">
        <v>161439</v>
      </c>
      <c r="F1360" s="32">
        <v>292600</v>
      </c>
      <c r="G1360" s="32">
        <v>220793</v>
      </c>
      <c r="H1360" s="33">
        <v>145310</v>
      </c>
      <c r="I1360" s="37">
        <v>292600</v>
      </c>
      <c r="J1360" s="35">
        <v>167802</v>
      </c>
      <c r="K1360" s="36">
        <v>110151</v>
      </c>
      <c r="L1360" s="29">
        <v>203967</v>
      </c>
      <c r="M1360" s="29">
        <v>162683</v>
      </c>
      <c r="N1360" s="30">
        <v>108448</v>
      </c>
    </row>
    <row r="1361" spans="1:14" customFormat="1" x14ac:dyDescent="0.25">
      <c r="A1361" s="103">
        <f>ROUND(B1361/(1-'Simu - Détaillé'!$I$3),0)</f>
        <v>332727</v>
      </c>
      <c r="B1361" s="93">
        <v>292800</v>
      </c>
      <c r="C1361" s="96">
        <f t="shared" si="20"/>
        <v>292800</v>
      </c>
      <c r="D1361" s="87">
        <v>228091</v>
      </c>
      <c r="E1361" s="88">
        <v>161535</v>
      </c>
      <c r="F1361" s="32">
        <v>292800</v>
      </c>
      <c r="G1361" s="32">
        <v>220957</v>
      </c>
      <c r="H1361" s="33">
        <v>145418</v>
      </c>
      <c r="I1361" s="37">
        <v>292800</v>
      </c>
      <c r="J1361" s="35">
        <v>167918</v>
      </c>
      <c r="K1361" s="36">
        <v>110228</v>
      </c>
      <c r="L1361" s="29">
        <v>204111</v>
      </c>
      <c r="M1361" s="29">
        <v>162797</v>
      </c>
      <c r="N1361" s="30">
        <v>108513</v>
      </c>
    </row>
    <row r="1362" spans="1:14" customFormat="1" x14ac:dyDescent="0.25">
      <c r="A1362" s="103">
        <f>ROUND(B1362/(1-'Simu - Détaillé'!$I$3),0)</f>
        <v>332955</v>
      </c>
      <c r="B1362" s="93">
        <v>293000</v>
      </c>
      <c r="C1362" s="96">
        <f t="shared" si="20"/>
        <v>293000</v>
      </c>
      <c r="D1362" s="87">
        <v>228247</v>
      </c>
      <c r="E1362" s="88">
        <v>161632</v>
      </c>
      <c r="F1362" s="32">
        <v>293000</v>
      </c>
      <c r="G1362" s="32">
        <v>221122</v>
      </c>
      <c r="H1362" s="33">
        <v>145527</v>
      </c>
      <c r="I1362" s="37">
        <v>293000</v>
      </c>
      <c r="J1362" s="35">
        <v>168033</v>
      </c>
      <c r="K1362" s="36">
        <v>110303</v>
      </c>
      <c r="L1362" s="29">
        <v>204254</v>
      </c>
      <c r="M1362" s="29">
        <v>162912</v>
      </c>
      <c r="N1362" s="30">
        <v>108578</v>
      </c>
    </row>
    <row r="1363" spans="1:14" customFormat="1" x14ac:dyDescent="0.25">
      <c r="A1363" s="103">
        <f>ROUND(B1363/(1-'Simu - Détaillé'!$I$3),0)</f>
        <v>333182</v>
      </c>
      <c r="B1363" s="93">
        <v>293200</v>
      </c>
      <c r="C1363" s="96">
        <f t="shared" si="20"/>
        <v>293200</v>
      </c>
      <c r="D1363" s="87">
        <v>228403</v>
      </c>
      <c r="E1363" s="88">
        <v>161728</v>
      </c>
      <c r="F1363" s="32">
        <v>293200</v>
      </c>
      <c r="G1363" s="32">
        <v>221285</v>
      </c>
      <c r="H1363" s="33">
        <v>145634</v>
      </c>
      <c r="I1363" s="37">
        <v>293200</v>
      </c>
      <c r="J1363" s="35">
        <v>168148</v>
      </c>
      <c r="K1363" s="36">
        <v>110379</v>
      </c>
      <c r="L1363" s="29">
        <v>204397</v>
      </c>
      <c r="M1363" s="29">
        <v>163027</v>
      </c>
      <c r="N1363" s="30">
        <v>108643</v>
      </c>
    </row>
    <row r="1364" spans="1:14" customFormat="1" x14ac:dyDescent="0.25">
      <c r="A1364" s="103">
        <f>ROUND(B1364/(1-'Simu - Détaillé'!$I$3),0)</f>
        <v>333409</v>
      </c>
      <c r="B1364" s="93">
        <v>293400</v>
      </c>
      <c r="C1364" s="96">
        <f t="shared" si="20"/>
        <v>293400</v>
      </c>
      <c r="D1364" s="87">
        <v>228559</v>
      </c>
      <c r="E1364" s="88">
        <v>161825</v>
      </c>
      <c r="F1364" s="32">
        <v>293400</v>
      </c>
      <c r="G1364" s="32">
        <v>221451</v>
      </c>
      <c r="H1364" s="33">
        <v>145744</v>
      </c>
      <c r="I1364" s="37">
        <v>293400</v>
      </c>
      <c r="J1364" s="35">
        <v>168264</v>
      </c>
      <c r="K1364" s="36">
        <v>110455</v>
      </c>
      <c r="L1364" s="29">
        <v>204541</v>
      </c>
      <c r="M1364" s="29">
        <v>163141</v>
      </c>
      <c r="N1364" s="30">
        <v>108708</v>
      </c>
    </row>
    <row r="1365" spans="1:14" customFormat="1" x14ac:dyDescent="0.25">
      <c r="A1365" s="103">
        <f>ROUND(B1365/(1-'Simu - Détaillé'!$I$3),0)</f>
        <v>333636</v>
      </c>
      <c r="B1365" s="93">
        <v>293600</v>
      </c>
      <c r="C1365" s="96">
        <f t="shared" si="20"/>
        <v>293600</v>
      </c>
      <c r="D1365" s="87">
        <v>228714</v>
      </c>
      <c r="E1365" s="88">
        <v>161921</v>
      </c>
      <c r="F1365" s="32">
        <v>293600</v>
      </c>
      <c r="G1365" s="32">
        <v>221615</v>
      </c>
      <c r="H1365" s="33">
        <v>145852</v>
      </c>
      <c r="I1365" s="37">
        <v>293600</v>
      </c>
      <c r="J1365" s="35">
        <v>168379</v>
      </c>
      <c r="K1365" s="36">
        <v>110531</v>
      </c>
      <c r="L1365" s="29">
        <v>204684</v>
      </c>
      <c r="M1365" s="29">
        <v>163256</v>
      </c>
      <c r="N1365" s="30">
        <v>108773</v>
      </c>
    </row>
    <row r="1366" spans="1:14" customFormat="1" x14ac:dyDescent="0.25">
      <c r="A1366" s="103">
        <f>ROUND(B1366/(1-'Simu - Détaillé'!$I$3),0)</f>
        <v>333864</v>
      </c>
      <c r="B1366" s="93">
        <v>293800</v>
      </c>
      <c r="C1366" s="96">
        <f t="shared" si="20"/>
        <v>293800</v>
      </c>
      <c r="D1366" s="87">
        <v>228870</v>
      </c>
      <c r="E1366" s="88">
        <v>162017</v>
      </c>
      <c r="F1366" s="32">
        <v>293800</v>
      </c>
      <c r="G1366" s="32">
        <v>221779</v>
      </c>
      <c r="H1366" s="33">
        <v>145960</v>
      </c>
      <c r="I1366" s="37">
        <v>293800</v>
      </c>
      <c r="J1366" s="35">
        <v>168495</v>
      </c>
      <c r="K1366" s="36">
        <v>110607</v>
      </c>
      <c r="L1366" s="29">
        <v>204827</v>
      </c>
      <c r="M1366" s="29">
        <v>163371</v>
      </c>
      <c r="N1366" s="30">
        <v>108839</v>
      </c>
    </row>
    <row r="1367" spans="1:14" customFormat="1" x14ac:dyDescent="0.25">
      <c r="A1367" s="103">
        <f>ROUND(B1367/(1-'Simu - Détaillé'!$I$3),0)</f>
        <v>334091</v>
      </c>
      <c r="B1367" s="93">
        <v>294000</v>
      </c>
      <c r="C1367" s="96">
        <f t="shared" si="20"/>
        <v>294000</v>
      </c>
      <c r="D1367" s="87">
        <v>229026</v>
      </c>
      <c r="E1367" s="88">
        <v>162114</v>
      </c>
      <c r="F1367" s="32">
        <v>294000</v>
      </c>
      <c r="G1367" s="32">
        <v>221943</v>
      </c>
      <c r="H1367" s="33">
        <v>146068</v>
      </c>
      <c r="I1367" s="37">
        <v>294000</v>
      </c>
      <c r="J1367" s="35">
        <v>168610</v>
      </c>
      <c r="K1367" s="36">
        <v>110683</v>
      </c>
      <c r="L1367" s="29">
        <v>204971</v>
      </c>
      <c r="M1367" s="29">
        <v>163486</v>
      </c>
      <c r="N1367" s="30">
        <v>108904</v>
      </c>
    </row>
    <row r="1368" spans="1:14" customFormat="1" x14ac:dyDescent="0.25">
      <c r="A1368" s="103">
        <f>ROUND(B1368/(1-'Simu - Détaillé'!$I$3),0)</f>
        <v>334318</v>
      </c>
      <c r="B1368" s="93">
        <v>294200</v>
      </c>
      <c r="C1368" s="96">
        <f t="shared" si="20"/>
        <v>294200</v>
      </c>
      <c r="D1368" s="87">
        <v>229182</v>
      </c>
      <c r="E1368" s="88">
        <v>162210</v>
      </c>
      <c r="F1368" s="32">
        <v>294200</v>
      </c>
      <c r="G1368" s="32">
        <v>222108</v>
      </c>
      <c r="H1368" s="33">
        <v>146177</v>
      </c>
      <c r="I1368" s="37">
        <v>294200</v>
      </c>
      <c r="J1368" s="35">
        <v>168726</v>
      </c>
      <c r="K1368" s="36">
        <v>110759</v>
      </c>
      <c r="L1368" s="29">
        <v>205114</v>
      </c>
      <c r="M1368" s="29">
        <v>163600</v>
      </c>
      <c r="N1368" s="30">
        <v>108968</v>
      </c>
    </row>
    <row r="1369" spans="1:14" customFormat="1" x14ac:dyDescent="0.25">
      <c r="A1369" s="103">
        <f>ROUND(B1369/(1-'Simu - Détaillé'!$I$3),0)</f>
        <v>334545</v>
      </c>
      <c r="B1369" s="93">
        <v>294400</v>
      </c>
      <c r="C1369" s="96">
        <f t="shared" si="20"/>
        <v>294400</v>
      </c>
      <c r="D1369" s="87">
        <v>229338</v>
      </c>
      <c r="E1369" s="88">
        <v>162307</v>
      </c>
      <c r="F1369" s="32">
        <v>294400</v>
      </c>
      <c r="G1369" s="32">
        <v>222273</v>
      </c>
      <c r="H1369" s="33">
        <v>146286</v>
      </c>
      <c r="I1369" s="37">
        <v>294400</v>
      </c>
      <c r="J1369" s="35">
        <v>168841</v>
      </c>
      <c r="K1369" s="36">
        <v>110835</v>
      </c>
      <c r="L1369" s="29">
        <v>205257</v>
      </c>
      <c r="M1369" s="29">
        <v>163715</v>
      </c>
      <c r="N1369" s="30">
        <v>109034</v>
      </c>
    </row>
    <row r="1370" spans="1:14" customFormat="1" x14ac:dyDescent="0.25">
      <c r="A1370" s="103">
        <f>ROUND(B1370/(1-'Simu - Détaillé'!$I$3),0)</f>
        <v>334773</v>
      </c>
      <c r="B1370" s="93">
        <v>294600</v>
      </c>
      <c r="C1370" s="96">
        <f t="shared" si="20"/>
        <v>294600</v>
      </c>
      <c r="D1370" s="87">
        <v>229493</v>
      </c>
      <c r="E1370" s="88">
        <v>162403</v>
      </c>
      <c r="F1370" s="32">
        <v>294600</v>
      </c>
      <c r="G1370" s="32">
        <v>222437</v>
      </c>
      <c r="H1370" s="33">
        <v>146394</v>
      </c>
      <c r="I1370" s="37">
        <v>294600</v>
      </c>
      <c r="J1370" s="35">
        <v>168956</v>
      </c>
      <c r="K1370" s="36">
        <v>110910</v>
      </c>
      <c r="L1370" s="29">
        <v>205401</v>
      </c>
      <c r="M1370" s="29">
        <v>163830</v>
      </c>
      <c r="N1370" s="30">
        <v>109099</v>
      </c>
    </row>
    <row r="1371" spans="1:14" customFormat="1" x14ac:dyDescent="0.25">
      <c r="A1371" s="103">
        <f>ROUND(B1371/(1-'Simu - Détaillé'!$I$3),0)</f>
        <v>335000</v>
      </c>
      <c r="B1371" s="93">
        <v>294800</v>
      </c>
      <c r="C1371" s="96">
        <f t="shared" si="20"/>
        <v>294800</v>
      </c>
      <c r="D1371" s="87">
        <v>229649</v>
      </c>
      <c r="E1371" s="88">
        <v>162499</v>
      </c>
      <c r="F1371" s="32">
        <v>294800</v>
      </c>
      <c r="G1371" s="32">
        <v>222602</v>
      </c>
      <c r="H1371" s="33">
        <v>146503</v>
      </c>
      <c r="I1371" s="37">
        <v>294800</v>
      </c>
      <c r="J1371" s="35">
        <v>169072</v>
      </c>
      <c r="K1371" s="36">
        <v>110987</v>
      </c>
      <c r="L1371" s="29">
        <v>205544</v>
      </c>
      <c r="M1371" s="29">
        <v>163945</v>
      </c>
      <c r="N1371" s="30">
        <v>109165</v>
      </c>
    </row>
    <row r="1372" spans="1:14" customFormat="1" x14ac:dyDescent="0.25">
      <c r="A1372" s="103">
        <f>ROUND(B1372/(1-'Simu - Détaillé'!$I$3),0)</f>
        <v>335227</v>
      </c>
      <c r="B1372" s="93">
        <v>295000</v>
      </c>
      <c r="C1372" s="96">
        <f t="shared" si="20"/>
        <v>295000</v>
      </c>
      <c r="D1372" s="87">
        <v>229805</v>
      </c>
      <c r="E1372" s="88">
        <v>162596</v>
      </c>
      <c r="F1372" s="32">
        <v>295000</v>
      </c>
      <c r="G1372" s="32">
        <v>222766</v>
      </c>
      <c r="H1372" s="33">
        <v>146611</v>
      </c>
      <c r="I1372" s="37">
        <v>295000</v>
      </c>
      <c r="J1372" s="35">
        <v>169187</v>
      </c>
      <c r="K1372" s="36">
        <v>111062</v>
      </c>
      <c r="L1372" s="29">
        <v>205687</v>
      </c>
      <c r="M1372" s="29">
        <v>164059</v>
      </c>
      <c r="N1372" s="30">
        <v>109227</v>
      </c>
    </row>
    <row r="1373" spans="1:14" customFormat="1" x14ac:dyDescent="0.25">
      <c r="A1373" s="103">
        <f>ROUND(B1373/(1-'Simu - Détaillé'!$I$3),0)</f>
        <v>335455</v>
      </c>
      <c r="B1373" s="93">
        <v>295200</v>
      </c>
      <c r="C1373" s="96">
        <f t="shared" si="20"/>
        <v>295200</v>
      </c>
      <c r="D1373" s="87">
        <v>229961</v>
      </c>
      <c r="E1373" s="88">
        <v>162692</v>
      </c>
      <c r="F1373" s="32">
        <v>295200</v>
      </c>
      <c r="G1373" s="32">
        <v>222931</v>
      </c>
      <c r="H1373" s="33">
        <v>146719</v>
      </c>
      <c r="I1373" s="37">
        <v>295200</v>
      </c>
      <c r="J1373" s="35">
        <v>169303</v>
      </c>
      <c r="K1373" s="36">
        <v>111139</v>
      </c>
      <c r="L1373" s="29">
        <v>205831</v>
      </c>
      <c r="M1373" s="29">
        <v>164174</v>
      </c>
      <c r="N1373" s="30">
        <v>109287</v>
      </c>
    </row>
    <row r="1374" spans="1:14" customFormat="1" x14ac:dyDescent="0.25">
      <c r="A1374" s="103">
        <f>ROUND(B1374/(1-'Simu - Détaillé'!$I$3),0)</f>
        <v>335682</v>
      </c>
      <c r="B1374" s="93">
        <v>295400</v>
      </c>
      <c r="C1374" s="96">
        <f t="shared" si="20"/>
        <v>295400</v>
      </c>
      <c r="D1374" s="87">
        <v>230117</v>
      </c>
      <c r="E1374" s="88">
        <v>162789</v>
      </c>
      <c r="F1374" s="32">
        <v>295400</v>
      </c>
      <c r="G1374" s="32">
        <v>223095</v>
      </c>
      <c r="H1374" s="33">
        <v>146828</v>
      </c>
      <c r="I1374" s="37">
        <v>295400</v>
      </c>
      <c r="J1374" s="35">
        <v>169418</v>
      </c>
      <c r="K1374" s="36">
        <v>111215</v>
      </c>
      <c r="L1374" s="29">
        <v>205974</v>
      </c>
      <c r="M1374" s="29">
        <v>164289</v>
      </c>
      <c r="N1374" s="30">
        <v>109347</v>
      </c>
    </row>
    <row r="1375" spans="1:14" customFormat="1" x14ac:dyDescent="0.25">
      <c r="A1375" s="103">
        <f>ROUND(B1375/(1-'Simu - Détaillé'!$I$3),0)</f>
        <v>335909</v>
      </c>
      <c r="B1375" s="93">
        <v>295600</v>
      </c>
      <c r="C1375" s="96">
        <f t="shared" si="20"/>
        <v>295600</v>
      </c>
      <c r="D1375" s="87">
        <v>230272</v>
      </c>
      <c r="E1375" s="88">
        <v>162885</v>
      </c>
      <c r="F1375" s="32">
        <v>295600</v>
      </c>
      <c r="G1375" s="32">
        <v>223259</v>
      </c>
      <c r="H1375" s="33">
        <v>146936</v>
      </c>
      <c r="I1375" s="37">
        <v>295600</v>
      </c>
      <c r="J1375" s="35">
        <v>169533</v>
      </c>
      <c r="K1375" s="36">
        <v>111290</v>
      </c>
      <c r="L1375" s="29">
        <v>206117</v>
      </c>
      <c r="M1375" s="29">
        <v>164403</v>
      </c>
      <c r="N1375" s="30">
        <v>109407</v>
      </c>
    </row>
    <row r="1376" spans="1:14" customFormat="1" x14ac:dyDescent="0.25">
      <c r="A1376" s="103">
        <f>ROUND(B1376/(1-'Simu - Détaillé'!$I$3),0)</f>
        <v>336136</v>
      </c>
      <c r="B1376" s="93">
        <v>295800</v>
      </c>
      <c r="C1376" s="96">
        <f t="shared" si="20"/>
        <v>295800</v>
      </c>
      <c r="D1376" s="87">
        <v>230428</v>
      </c>
      <c r="E1376" s="88">
        <v>162981</v>
      </c>
      <c r="F1376" s="32">
        <v>295800</v>
      </c>
      <c r="G1376" s="32">
        <v>223424</v>
      </c>
      <c r="H1376" s="33">
        <v>147045</v>
      </c>
      <c r="I1376" s="37">
        <v>295800</v>
      </c>
      <c r="J1376" s="35">
        <v>169649</v>
      </c>
      <c r="K1376" s="36">
        <v>111367</v>
      </c>
      <c r="L1376" s="29">
        <v>206261</v>
      </c>
      <c r="M1376" s="29">
        <v>164518</v>
      </c>
      <c r="N1376" s="30">
        <v>109467</v>
      </c>
    </row>
    <row r="1377" spans="1:14" customFormat="1" x14ac:dyDescent="0.25">
      <c r="A1377" s="103">
        <f>ROUND(B1377/(1-'Simu - Détaillé'!$I$3),0)</f>
        <v>336364</v>
      </c>
      <c r="B1377" s="93">
        <v>296000</v>
      </c>
      <c r="C1377" s="96">
        <f t="shared" si="20"/>
        <v>296000</v>
      </c>
      <c r="D1377" s="87">
        <v>230584</v>
      </c>
      <c r="E1377" s="88">
        <v>163078</v>
      </c>
      <c r="F1377" s="32">
        <v>296000</v>
      </c>
      <c r="G1377" s="32">
        <v>223588</v>
      </c>
      <c r="H1377" s="33">
        <v>147152</v>
      </c>
      <c r="I1377" s="37">
        <v>296000</v>
      </c>
      <c r="J1377" s="35">
        <v>169764</v>
      </c>
      <c r="K1377" s="36">
        <v>111442</v>
      </c>
      <c r="L1377" s="29">
        <v>206404</v>
      </c>
      <c r="M1377" s="29">
        <v>164633</v>
      </c>
      <c r="N1377" s="30">
        <v>109527</v>
      </c>
    </row>
    <row r="1378" spans="1:14" customFormat="1" x14ac:dyDescent="0.25">
      <c r="A1378" s="103">
        <f>ROUND(B1378/(1-'Simu - Détaillé'!$I$3),0)</f>
        <v>336591</v>
      </c>
      <c r="B1378" s="93">
        <v>296200</v>
      </c>
      <c r="C1378" s="96">
        <f t="shared" si="20"/>
        <v>296200</v>
      </c>
      <c r="D1378" s="87">
        <v>230740</v>
      </c>
      <c r="E1378" s="88">
        <v>163174</v>
      </c>
      <c r="F1378" s="32">
        <v>296200</v>
      </c>
      <c r="G1378" s="32">
        <v>223752</v>
      </c>
      <c r="H1378" s="33">
        <v>147261</v>
      </c>
      <c r="I1378" s="37">
        <v>296200</v>
      </c>
      <c r="J1378" s="35">
        <v>169880</v>
      </c>
      <c r="K1378" s="36">
        <v>111519</v>
      </c>
      <c r="L1378" s="29">
        <v>206547</v>
      </c>
      <c r="M1378" s="29">
        <v>164748</v>
      </c>
      <c r="N1378" s="30">
        <v>109588</v>
      </c>
    </row>
    <row r="1379" spans="1:14" customFormat="1" x14ac:dyDescent="0.25">
      <c r="A1379" s="103">
        <f>ROUND(B1379/(1-'Simu - Détaillé'!$I$3),0)</f>
        <v>336818</v>
      </c>
      <c r="B1379" s="93">
        <v>296400</v>
      </c>
      <c r="C1379" s="96">
        <f t="shared" si="20"/>
        <v>296400</v>
      </c>
      <c r="D1379" s="87">
        <v>230896</v>
      </c>
      <c r="E1379" s="88">
        <v>163271</v>
      </c>
      <c r="F1379" s="32">
        <v>296400</v>
      </c>
      <c r="G1379" s="32">
        <v>223917</v>
      </c>
      <c r="H1379" s="33">
        <v>147369</v>
      </c>
      <c r="I1379" s="37">
        <v>296400</v>
      </c>
      <c r="J1379" s="35">
        <v>169995</v>
      </c>
      <c r="K1379" s="36">
        <v>111594</v>
      </c>
      <c r="L1379" s="29">
        <v>206691</v>
      </c>
      <c r="M1379" s="29">
        <v>164862</v>
      </c>
      <c r="N1379" s="30">
        <v>109647</v>
      </c>
    </row>
    <row r="1380" spans="1:14" customFormat="1" x14ac:dyDescent="0.25">
      <c r="A1380" s="103">
        <f>ROUND(B1380/(1-'Simu - Détaillé'!$I$3),0)</f>
        <v>337045</v>
      </c>
      <c r="B1380" s="93">
        <v>296600</v>
      </c>
      <c r="C1380" s="96">
        <f t="shared" si="20"/>
        <v>296600</v>
      </c>
      <c r="D1380" s="87">
        <v>231051</v>
      </c>
      <c r="E1380" s="88">
        <v>163367</v>
      </c>
      <c r="F1380" s="32">
        <v>296600</v>
      </c>
      <c r="G1380" s="32">
        <v>224082</v>
      </c>
      <c r="H1380" s="33">
        <v>147478</v>
      </c>
      <c r="I1380" s="37">
        <v>296600</v>
      </c>
      <c r="J1380" s="35">
        <v>170111</v>
      </c>
      <c r="K1380" s="36">
        <v>111671</v>
      </c>
      <c r="L1380" s="29">
        <v>206834</v>
      </c>
      <c r="M1380" s="29">
        <v>164977</v>
      </c>
      <c r="N1380" s="30">
        <v>109707</v>
      </c>
    </row>
    <row r="1381" spans="1:14" customFormat="1" x14ac:dyDescent="0.25">
      <c r="A1381" s="103">
        <f>ROUND(B1381/(1-'Simu - Détaillé'!$I$3),0)</f>
        <v>337273</v>
      </c>
      <c r="B1381" s="93">
        <v>296800</v>
      </c>
      <c r="C1381" s="96">
        <f t="shared" si="20"/>
        <v>296800</v>
      </c>
      <c r="D1381" s="87">
        <v>231207</v>
      </c>
      <c r="E1381" s="88">
        <v>163463</v>
      </c>
      <c r="F1381" s="32">
        <v>296800</v>
      </c>
      <c r="G1381" s="32">
        <v>224247</v>
      </c>
      <c r="H1381" s="33">
        <v>147587</v>
      </c>
      <c r="I1381" s="37">
        <v>296800</v>
      </c>
      <c r="J1381" s="35">
        <v>170226</v>
      </c>
      <c r="K1381" s="36">
        <v>111746</v>
      </c>
      <c r="L1381" s="29">
        <v>206977</v>
      </c>
      <c r="M1381" s="29">
        <v>165092</v>
      </c>
      <c r="N1381" s="30">
        <v>109767</v>
      </c>
    </row>
    <row r="1382" spans="1:14" customFormat="1" x14ac:dyDescent="0.25">
      <c r="A1382" s="103">
        <f>ROUND(B1382/(1-'Simu - Détaillé'!$I$3),0)</f>
        <v>337500</v>
      </c>
      <c r="B1382" s="93">
        <v>297000</v>
      </c>
      <c r="C1382" s="96">
        <f t="shared" si="20"/>
        <v>297000</v>
      </c>
      <c r="D1382" s="87">
        <v>231363</v>
      </c>
      <c r="E1382" s="88">
        <v>163560</v>
      </c>
      <c r="F1382" s="32">
        <v>297000</v>
      </c>
      <c r="G1382" s="32">
        <v>224410</v>
      </c>
      <c r="H1382" s="33">
        <v>147694</v>
      </c>
      <c r="I1382" s="37">
        <v>297000</v>
      </c>
      <c r="J1382" s="35">
        <v>170341</v>
      </c>
      <c r="K1382" s="36">
        <v>111822</v>
      </c>
      <c r="L1382" s="29">
        <v>207121</v>
      </c>
      <c r="M1382" s="29">
        <v>165207</v>
      </c>
      <c r="N1382" s="30">
        <v>109828</v>
      </c>
    </row>
    <row r="1383" spans="1:14" customFormat="1" x14ac:dyDescent="0.25">
      <c r="A1383" s="103">
        <f>ROUND(B1383/(1-'Simu - Détaillé'!$I$3),0)</f>
        <v>337727</v>
      </c>
      <c r="B1383" s="93">
        <v>297200</v>
      </c>
      <c r="C1383" s="96">
        <f t="shared" si="20"/>
        <v>297200</v>
      </c>
      <c r="D1383" s="87">
        <v>231519</v>
      </c>
      <c r="E1383" s="88">
        <v>163656</v>
      </c>
      <c r="F1383" s="32">
        <v>297200</v>
      </c>
      <c r="G1383" s="32">
        <v>224576</v>
      </c>
      <c r="H1383" s="33">
        <v>147804</v>
      </c>
      <c r="I1383" s="37">
        <v>297200</v>
      </c>
      <c r="J1383" s="35">
        <v>170457</v>
      </c>
      <c r="K1383" s="36">
        <v>111898</v>
      </c>
      <c r="L1383" s="29">
        <v>207264</v>
      </c>
      <c r="M1383" s="29">
        <v>165321</v>
      </c>
      <c r="N1383" s="30">
        <v>109887</v>
      </c>
    </row>
    <row r="1384" spans="1:14" customFormat="1" x14ac:dyDescent="0.25">
      <c r="A1384" s="103">
        <f>ROUND(B1384/(1-'Simu - Détaillé'!$I$3),0)</f>
        <v>337955</v>
      </c>
      <c r="B1384" s="93">
        <v>297400</v>
      </c>
      <c r="C1384" s="96">
        <f t="shared" si="20"/>
        <v>297400</v>
      </c>
      <c r="D1384" s="87">
        <v>231675</v>
      </c>
      <c r="E1384" s="88">
        <v>163753</v>
      </c>
      <c r="F1384" s="32">
        <v>297400</v>
      </c>
      <c r="G1384" s="32">
        <v>224740</v>
      </c>
      <c r="H1384" s="33">
        <v>147912</v>
      </c>
      <c r="I1384" s="37">
        <v>297400</v>
      </c>
      <c r="J1384" s="35">
        <v>170572</v>
      </c>
      <c r="K1384" s="36">
        <v>111974</v>
      </c>
      <c r="L1384" s="29">
        <v>207407</v>
      </c>
      <c r="M1384" s="29">
        <v>165436</v>
      </c>
      <c r="N1384" s="30">
        <v>109947</v>
      </c>
    </row>
    <row r="1385" spans="1:14" customFormat="1" x14ac:dyDescent="0.25">
      <c r="A1385" s="103">
        <f>ROUND(B1385/(1-'Simu - Détaillé'!$I$3),0)</f>
        <v>338182</v>
      </c>
      <c r="B1385" s="93">
        <v>297600</v>
      </c>
      <c r="C1385" s="96">
        <f t="shared" si="20"/>
        <v>297600</v>
      </c>
      <c r="D1385" s="87">
        <v>231830</v>
      </c>
      <c r="E1385" s="88">
        <v>163849</v>
      </c>
      <c r="F1385" s="32">
        <v>297600</v>
      </c>
      <c r="G1385" s="32">
        <v>224905</v>
      </c>
      <c r="H1385" s="33">
        <v>148021</v>
      </c>
      <c r="I1385" s="37">
        <v>297600</v>
      </c>
      <c r="J1385" s="35">
        <v>170688</v>
      </c>
      <c r="K1385" s="36">
        <v>112050</v>
      </c>
      <c r="L1385" s="29">
        <v>207551</v>
      </c>
      <c r="M1385" s="29">
        <v>165551</v>
      </c>
      <c r="N1385" s="30">
        <v>110008</v>
      </c>
    </row>
    <row r="1386" spans="1:14" customFormat="1" x14ac:dyDescent="0.25">
      <c r="A1386" s="103">
        <f>ROUND(B1386/(1-'Simu - Détaillé'!$I$3),0)</f>
        <v>338409</v>
      </c>
      <c r="B1386" s="93">
        <v>297800</v>
      </c>
      <c r="C1386" s="96">
        <f t="shared" si="20"/>
        <v>297800</v>
      </c>
      <c r="D1386" s="87">
        <v>231986</v>
      </c>
      <c r="E1386" s="88">
        <v>163945</v>
      </c>
      <c r="F1386" s="32">
        <v>297800</v>
      </c>
      <c r="G1386" s="32">
        <v>225069</v>
      </c>
      <c r="H1386" s="33">
        <v>148129</v>
      </c>
      <c r="I1386" s="37">
        <v>297800</v>
      </c>
      <c r="J1386" s="35">
        <v>170803</v>
      </c>
      <c r="K1386" s="36">
        <v>112126</v>
      </c>
      <c r="L1386" s="29">
        <v>207694</v>
      </c>
      <c r="M1386" s="29">
        <v>165666</v>
      </c>
      <c r="N1386" s="30">
        <v>110068</v>
      </c>
    </row>
    <row r="1387" spans="1:14" customFormat="1" x14ac:dyDescent="0.25">
      <c r="A1387" s="103">
        <f>ROUND(B1387/(1-'Simu - Détaillé'!$I$3),0)</f>
        <v>338636</v>
      </c>
      <c r="B1387" s="93">
        <v>298000</v>
      </c>
      <c r="C1387" s="96">
        <f t="shared" si="20"/>
        <v>298000</v>
      </c>
      <c r="D1387" s="87">
        <v>232142</v>
      </c>
      <c r="E1387" s="88">
        <v>164042</v>
      </c>
      <c r="F1387" s="32">
        <v>298000</v>
      </c>
      <c r="G1387" s="32">
        <v>225234</v>
      </c>
      <c r="H1387" s="33">
        <v>148237</v>
      </c>
      <c r="I1387" s="37">
        <v>298000</v>
      </c>
      <c r="J1387" s="35">
        <v>170918</v>
      </c>
      <c r="K1387" s="36">
        <v>112201</v>
      </c>
      <c r="L1387" s="29">
        <v>207837</v>
      </c>
      <c r="M1387" s="29">
        <v>165780</v>
      </c>
      <c r="N1387" s="30">
        <v>110127</v>
      </c>
    </row>
    <row r="1388" spans="1:14" customFormat="1" x14ac:dyDescent="0.25">
      <c r="A1388" s="103">
        <f>ROUND(B1388/(1-'Simu - Détaillé'!$I$3),0)</f>
        <v>338864</v>
      </c>
      <c r="B1388" s="93">
        <v>298200</v>
      </c>
      <c r="C1388" s="96">
        <f t="shared" si="20"/>
        <v>298200</v>
      </c>
      <c r="D1388" s="87">
        <v>232298</v>
      </c>
      <c r="E1388" s="88">
        <v>164138</v>
      </c>
      <c r="F1388" s="32">
        <v>298200</v>
      </c>
      <c r="G1388" s="32">
        <v>225399</v>
      </c>
      <c r="H1388" s="33">
        <v>148346</v>
      </c>
      <c r="I1388" s="37">
        <v>298200</v>
      </c>
      <c r="J1388" s="35">
        <v>171034</v>
      </c>
      <c r="K1388" s="36">
        <v>112278</v>
      </c>
      <c r="L1388" s="29">
        <v>207981</v>
      </c>
      <c r="M1388" s="29">
        <v>165895</v>
      </c>
      <c r="N1388" s="30">
        <v>110187</v>
      </c>
    </row>
    <row r="1389" spans="1:14" customFormat="1" x14ac:dyDescent="0.25">
      <c r="A1389" s="103">
        <f>ROUND(B1389/(1-'Simu - Détaillé'!$I$3),0)</f>
        <v>339091</v>
      </c>
      <c r="B1389" s="93">
        <v>298400</v>
      </c>
      <c r="C1389" s="96">
        <f t="shared" si="20"/>
        <v>298400</v>
      </c>
      <c r="D1389" s="87">
        <v>232454</v>
      </c>
      <c r="E1389" s="88">
        <v>164235</v>
      </c>
      <c r="F1389" s="32">
        <v>298400</v>
      </c>
      <c r="G1389" s="32">
        <v>225562</v>
      </c>
      <c r="H1389" s="33">
        <v>148454</v>
      </c>
      <c r="I1389" s="37">
        <v>298400</v>
      </c>
      <c r="J1389" s="35">
        <v>171149</v>
      </c>
      <c r="K1389" s="36">
        <v>112354</v>
      </c>
      <c r="L1389" s="29">
        <v>208124</v>
      </c>
      <c r="M1389" s="29">
        <v>166010</v>
      </c>
      <c r="N1389" s="30">
        <v>110248</v>
      </c>
    </row>
    <row r="1390" spans="1:14" customFormat="1" x14ac:dyDescent="0.25">
      <c r="A1390" s="103">
        <f>ROUND(B1390/(1-'Simu - Détaillé'!$I$3),0)</f>
        <v>339318</v>
      </c>
      <c r="B1390" s="93">
        <v>298600</v>
      </c>
      <c r="C1390" s="96">
        <f t="shared" si="20"/>
        <v>298600</v>
      </c>
      <c r="D1390" s="87">
        <v>232609</v>
      </c>
      <c r="E1390" s="88">
        <v>164331</v>
      </c>
      <c r="F1390" s="32">
        <v>298600</v>
      </c>
      <c r="G1390" s="32">
        <v>225727</v>
      </c>
      <c r="H1390" s="33">
        <v>148562</v>
      </c>
      <c r="I1390" s="37">
        <v>298600</v>
      </c>
      <c r="J1390" s="35">
        <v>171265</v>
      </c>
      <c r="K1390" s="36">
        <v>112430</v>
      </c>
      <c r="L1390" s="29">
        <v>208267</v>
      </c>
      <c r="M1390" s="29">
        <v>166124</v>
      </c>
      <c r="N1390" s="30">
        <v>110307</v>
      </c>
    </row>
    <row r="1391" spans="1:14" customFormat="1" x14ac:dyDescent="0.25">
      <c r="A1391" s="103">
        <f>ROUND(B1391/(1-'Simu - Détaillé'!$I$3),0)</f>
        <v>339545</v>
      </c>
      <c r="B1391" s="93">
        <v>298800</v>
      </c>
      <c r="C1391" s="96">
        <f t="shared" si="20"/>
        <v>298800</v>
      </c>
      <c r="D1391" s="87">
        <v>232765</v>
      </c>
      <c r="E1391" s="88">
        <v>164427</v>
      </c>
      <c r="F1391" s="32">
        <v>298800</v>
      </c>
      <c r="G1391" s="32">
        <v>225891</v>
      </c>
      <c r="H1391" s="33">
        <v>148670</v>
      </c>
      <c r="I1391" s="37">
        <v>298800</v>
      </c>
      <c r="J1391" s="35">
        <v>171380</v>
      </c>
      <c r="K1391" s="36">
        <v>112506</v>
      </c>
      <c r="L1391" s="29">
        <v>208411</v>
      </c>
      <c r="M1391" s="29">
        <v>166239</v>
      </c>
      <c r="N1391" s="30">
        <v>110367</v>
      </c>
    </row>
    <row r="1392" spans="1:14" customFormat="1" x14ac:dyDescent="0.25">
      <c r="A1392" s="103">
        <f>ROUND(B1392/(1-'Simu - Détaillé'!$I$3),0)</f>
        <v>339773</v>
      </c>
      <c r="B1392" s="93">
        <v>299000</v>
      </c>
      <c r="C1392" s="96">
        <f t="shared" ref="C1392:C1455" si="21">B1392</f>
        <v>299000</v>
      </c>
      <c r="D1392" s="87">
        <v>232921</v>
      </c>
      <c r="E1392" s="88">
        <v>164524</v>
      </c>
      <c r="F1392" s="32">
        <v>299000</v>
      </c>
      <c r="G1392" s="32">
        <v>226056</v>
      </c>
      <c r="H1392" s="33">
        <v>148779</v>
      </c>
      <c r="I1392" s="37">
        <v>299000</v>
      </c>
      <c r="J1392" s="35">
        <v>171495</v>
      </c>
      <c r="K1392" s="36">
        <v>112581</v>
      </c>
      <c r="L1392" s="29">
        <v>208554</v>
      </c>
      <c r="M1392" s="29">
        <v>166354</v>
      </c>
      <c r="N1392" s="30">
        <v>110428</v>
      </c>
    </row>
    <row r="1393" spans="1:14" customFormat="1" x14ac:dyDescent="0.25">
      <c r="A1393" s="103">
        <f>ROUND(B1393/(1-'Simu - Détaillé'!$I$3),0)</f>
        <v>340000</v>
      </c>
      <c r="B1393" s="93">
        <v>299200</v>
      </c>
      <c r="C1393" s="96">
        <f t="shared" si="21"/>
        <v>299200</v>
      </c>
      <c r="D1393" s="87">
        <v>233077</v>
      </c>
      <c r="E1393" s="88">
        <v>164620</v>
      </c>
      <c r="F1393" s="32">
        <v>299200</v>
      </c>
      <c r="G1393" s="32">
        <v>226219</v>
      </c>
      <c r="H1393" s="33">
        <v>148886</v>
      </c>
      <c r="I1393" s="37">
        <v>299200</v>
      </c>
      <c r="J1393" s="35">
        <v>171611</v>
      </c>
      <c r="K1393" s="36">
        <v>112658</v>
      </c>
      <c r="L1393" s="29">
        <v>208698</v>
      </c>
      <c r="M1393" s="29">
        <v>166469</v>
      </c>
      <c r="N1393" s="30">
        <v>110488</v>
      </c>
    </row>
    <row r="1394" spans="1:14" customFormat="1" x14ac:dyDescent="0.25">
      <c r="A1394" s="103">
        <f>ROUND(B1394/(1-'Simu - Détaillé'!$I$3),0)</f>
        <v>340227</v>
      </c>
      <c r="B1394" s="93">
        <v>299400</v>
      </c>
      <c r="C1394" s="96">
        <f t="shared" si="21"/>
        <v>299400</v>
      </c>
      <c r="D1394" s="87">
        <v>233233</v>
      </c>
      <c r="E1394" s="88">
        <v>164717</v>
      </c>
      <c r="F1394" s="32">
        <v>299400</v>
      </c>
      <c r="G1394" s="32">
        <v>226385</v>
      </c>
      <c r="H1394" s="33">
        <v>148996</v>
      </c>
      <c r="I1394" s="37">
        <v>299400</v>
      </c>
      <c r="J1394" s="35">
        <v>171726</v>
      </c>
      <c r="K1394" s="36">
        <v>112733</v>
      </c>
      <c r="L1394" s="29">
        <v>208841</v>
      </c>
      <c r="M1394" s="29">
        <v>166583</v>
      </c>
      <c r="N1394" s="30">
        <v>110547</v>
      </c>
    </row>
    <row r="1395" spans="1:14" customFormat="1" x14ac:dyDescent="0.25">
      <c r="A1395" s="103">
        <f>ROUND(B1395/(1-'Simu - Détaillé'!$I$3),0)</f>
        <v>340455</v>
      </c>
      <c r="B1395" s="93">
        <v>299600</v>
      </c>
      <c r="C1395" s="96">
        <f t="shared" si="21"/>
        <v>299600</v>
      </c>
      <c r="D1395" s="87">
        <v>233388</v>
      </c>
      <c r="E1395" s="88">
        <v>164813</v>
      </c>
      <c r="F1395" s="32">
        <v>299600</v>
      </c>
      <c r="G1395" s="32">
        <v>226550</v>
      </c>
      <c r="H1395" s="33">
        <v>149105</v>
      </c>
      <c r="I1395" s="37">
        <v>299600</v>
      </c>
      <c r="J1395" s="35">
        <v>171842</v>
      </c>
      <c r="K1395" s="36">
        <v>112810</v>
      </c>
      <c r="L1395" s="29">
        <v>208984</v>
      </c>
      <c r="M1395" s="29">
        <v>166698</v>
      </c>
      <c r="N1395" s="30">
        <v>110608</v>
      </c>
    </row>
    <row r="1396" spans="1:14" customFormat="1" x14ac:dyDescent="0.25">
      <c r="A1396" s="103">
        <f>ROUND(B1396/(1-'Simu - Détaillé'!$I$3),0)</f>
        <v>340682</v>
      </c>
      <c r="B1396" s="93">
        <v>299800</v>
      </c>
      <c r="C1396" s="96">
        <f t="shared" si="21"/>
        <v>299800</v>
      </c>
      <c r="D1396" s="87">
        <v>233544</v>
      </c>
      <c r="E1396" s="88">
        <v>164909</v>
      </c>
      <c r="F1396" s="32">
        <v>299800</v>
      </c>
      <c r="G1396" s="32">
        <v>226714</v>
      </c>
      <c r="H1396" s="33">
        <v>149213</v>
      </c>
      <c r="I1396" s="37">
        <v>299800</v>
      </c>
      <c r="J1396" s="35">
        <v>171957</v>
      </c>
      <c r="K1396" s="36">
        <v>112885</v>
      </c>
      <c r="L1396" s="29">
        <v>209128</v>
      </c>
      <c r="M1396" s="29">
        <v>166813</v>
      </c>
      <c r="N1396" s="30">
        <v>110668</v>
      </c>
    </row>
    <row r="1397" spans="1:14" customFormat="1" x14ac:dyDescent="0.25">
      <c r="A1397" s="103">
        <f>ROUND(B1397/(1-'Simu - Détaillé'!$I$3),0)</f>
        <v>340909</v>
      </c>
      <c r="B1397" s="93">
        <v>300000</v>
      </c>
      <c r="C1397" s="96">
        <f t="shared" si="21"/>
        <v>300000</v>
      </c>
      <c r="D1397" s="87">
        <v>233700</v>
      </c>
      <c r="E1397" s="88">
        <v>165006</v>
      </c>
      <c r="F1397" s="32">
        <v>300000</v>
      </c>
      <c r="G1397" s="32">
        <v>226878</v>
      </c>
      <c r="H1397" s="33">
        <v>149321</v>
      </c>
      <c r="I1397" s="37">
        <v>300000</v>
      </c>
      <c r="J1397" s="35">
        <v>172073</v>
      </c>
      <c r="K1397" s="36">
        <v>112962</v>
      </c>
      <c r="L1397" s="29">
        <v>209271</v>
      </c>
      <c r="M1397" s="29">
        <v>166928</v>
      </c>
      <c r="N1397" s="30">
        <v>110728</v>
      </c>
    </row>
    <row r="1398" spans="1:14" customFormat="1" x14ac:dyDescent="0.25">
      <c r="A1398" s="103">
        <f>ROUND(B1398/(1-'Simu - Détaillé'!$I$3),0)</f>
        <v>341136</v>
      </c>
      <c r="B1398" s="93">
        <v>300200</v>
      </c>
      <c r="C1398" s="96">
        <f t="shared" si="21"/>
        <v>300200</v>
      </c>
      <c r="D1398" s="87">
        <v>233856</v>
      </c>
      <c r="E1398" s="88">
        <v>165102</v>
      </c>
      <c r="F1398" s="32">
        <v>300200</v>
      </c>
      <c r="G1398" s="32">
        <v>227043</v>
      </c>
      <c r="H1398" s="33">
        <v>149430</v>
      </c>
      <c r="I1398" s="37">
        <v>300200</v>
      </c>
      <c r="J1398" s="35">
        <v>172188</v>
      </c>
      <c r="K1398" s="36">
        <v>113037</v>
      </c>
      <c r="L1398" s="29">
        <v>209414</v>
      </c>
      <c r="M1398" s="29">
        <v>167042</v>
      </c>
      <c r="N1398" s="30">
        <v>110788</v>
      </c>
    </row>
    <row r="1399" spans="1:14" customFormat="1" x14ac:dyDescent="0.25">
      <c r="A1399" s="103">
        <f>ROUND(B1399/(1-'Simu - Détaillé'!$I$3),0)</f>
        <v>341364</v>
      </c>
      <c r="B1399" s="93">
        <v>300400</v>
      </c>
      <c r="C1399" s="96">
        <f t="shared" si="21"/>
        <v>300400</v>
      </c>
      <c r="D1399" s="87">
        <v>234012</v>
      </c>
      <c r="E1399" s="88">
        <v>165199</v>
      </c>
      <c r="F1399" s="32">
        <v>300400</v>
      </c>
      <c r="G1399" s="32">
        <v>227208</v>
      </c>
      <c r="H1399" s="33">
        <v>149539</v>
      </c>
      <c r="I1399" s="37">
        <v>300400</v>
      </c>
      <c r="J1399" s="35">
        <v>172303</v>
      </c>
      <c r="K1399" s="36">
        <v>113113</v>
      </c>
      <c r="L1399" s="29">
        <v>209558</v>
      </c>
      <c r="M1399" s="29">
        <v>167157</v>
      </c>
      <c r="N1399" s="30">
        <v>110848</v>
      </c>
    </row>
    <row r="1400" spans="1:14" customFormat="1" x14ac:dyDescent="0.25">
      <c r="A1400" s="103">
        <f>ROUND(B1400/(1-'Simu - Détaillé'!$I$3),0)</f>
        <v>341591</v>
      </c>
      <c r="B1400" s="93">
        <v>300600</v>
      </c>
      <c r="C1400" s="96">
        <f t="shared" si="21"/>
        <v>300600</v>
      </c>
      <c r="D1400" s="87">
        <v>234167</v>
      </c>
      <c r="E1400" s="88">
        <v>165295</v>
      </c>
      <c r="F1400" s="32">
        <v>300600</v>
      </c>
      <c r="G1400" s="32">
        <v>227372</v>
      </c>
      <c r="H1400" s="33">
        <v>149646</v>
      </c>
      <c r="I1400" s="37">
        <v>300600</v>
      </c>
      <c r="J1400" s="35">
        <v>172419</v>
      </c>
      <c r="K1400" s="36">
        <v>113189</v>
      </c>
      <c r="L1400" s="29">
        <v>209701</v>
      </c>
      <c r="M1400" s="29">
        <v>167272</v>
      </c>
      <c r="N1400" s="30">
        <v>110908</v>
      </c>
    </row>
    <row r="1401" spans="1:14" customFormat="1" x14ac:dyDescent="0.25">
      <c r="A1401" s="103">
        <f>ROUND(B1401/(1-'Simu - Détaillé'!$I$3),0)</f>
        <v>341818</v>
      </c>
      <c r="B1401" s="93">
        <v>300800</v>
      </c>
      <c r="C1401" s="96">
        <f t="shared" si="21"/>
        <v>300800</v>
      </c>
      <c r="D1401" s="87">
        <v>234323</v>
      </c>
      <c r="E1401" s="88">
        <v>165391</v>
      </c>
      <c r="F1401" s="32">
        <v>300800</v>
      </c>
      <c r="G1401" s="32">
        <v>227537</v>
      </c>
      <c r="H1401" s="33">
        <v>149755</v>
      </c>
      <c r="I1401" s="37">
        <v>300800</v>
      </c>
      <c r="J1401" s="35">
        <v>172534</v>
      </c>
      <c r="K1401" s="36">
        <v>113265</v>
      </c>
      <c r="L1401" s="29">
        <v>209844</v>
      </c>
      <c r="M1401" s="29">
        <v>167387</v>
      </c>
      <c r="N1401" s="30">
        <v>110969</v>
      </c>
    </row>
    <row r="1402" spans="1:14" customFormat="1" x14ac:dyDescent="0.25">
      <c r="A1402" s="103">
        <f>ROUND(B1402/(1-'Simu - Détaillé'!$I$3),0)</f>
        <v>342045</v>
      </c>
      <c r="B1402" s="93">
        <v>301000</v>
      </c>
      <c r="C1402" s="96">
        <f t="shared" si="21"/>
        <v>301000</v>
      </c>
      <c r="D1402" s="87">
        <v>234479</v>
      </c>
      <c r="E1402" s="88">
        <v>165488</v>
      </c>
      <c r="F1402" s="32">
        <v>301000</v>
      </c>
      <c r="G1402" s="32">
        <v>227702</v>
      </c>
      <c r="H1402" s="33">
        <v>149864</v>
      </c>
      <c r="I1402" s="37">
        <v>301000</v>
      </c>
      <c r="J1402" s="35">
        <v>172650</v>
      </c>
      <c r="K1402" s="36">
        <v>113341</v>
      </c>
      <c r="L1402" s="29">
        <v>209988</v>
      </c>
      <c r="M1402" s="29">
        <v>167501</v>
      </c>
      <c r="N1402" s="30">
        <v>111028</v>
      </c>
    </row>
    <row r="1403" spans="1:14" customFormat="1" x14ac:dyDescent="0.25">
      <c r="A1403" s="103">
        <f>ROUND(B1403/(1-'Simu - Détaillé'!$I$3),0)</f>
        <v>342273</v>
      </c>
      <c r="B1403" s="93">
        <v>301200</v>
      </c>
      <c r="C1403" s="96">
        <f t="shared" si="21"/>
        <v>301200</v>
      </c>
      <c r="D1403" s="87">
        <v>234635</v>
      </c>
      <c r="E1403" s="88">
        <v>165584</v>
      </c>
      <c r="F1403" s="32">
        <v>301200</v>
      </c>
      <c r="G1403" s="32">
        <v>227866</v>
      </c>
      <c r="H1403" s="33">
        <v>149972</v>
      </c>
      <c r="I1403" s="37">
        <v>301200</v>
      </c>
      <c r="J1403" s="35">
        <v>172765</v>
      </c>
      <c r="K1403" s="36">
        <v>113417</v>
      </c>
      <c r="L1403" s="29">
        <v>210131</v>
      </c>
      <c r="M1403" s="29">
        <v>167616</v>
      </c>
      <c r="N1403" s="30">
        <v>111088</v>
      </c>
    </row>
    <row r="1404" spans="1:14" customFormat="1" x14ac:dyDescent="0.25">
      <c r="A1404" s="103">
        <f>ROUND(B1404/(1-'Simu - Détaillé'!$I$3),0)</f>
        <v>342500</v>
      </c>
      <c r="B1404" s="93">
        <v>301400</v>
      </c>
      <c r="C1404" s="96">
        <f t="shared" si="21"/>
        <v>301400</v>
      </c>
      <c r="D1404" s="87">
        <v>234791</v>
      </c>
      <c r="E1404" s="88">
        <v>165681</v>
      </c>
      <c r="F1404" s="32">
        <v>301400</v>
      </c>
      <c r="G1404" s="32">
        <v>228030</v>
      </c>
      <c r="H1404" s="33">
        <v>150080</v>
      </c>
      <c r="I1404" s="37">
        <v>301400</v>
      </c>
      <c r="J1404" s="35">
        <v>172880</v>
      </c>
      <c r="K1404" s="36">
        <v>113493</v>
      </c>
      <c r="L1404" s="29">
        <v>210274</v>
      </c>
      <c r="M1404" s="29">
        <v>167731</v>
      </c>
      <c r="N1404" s="30">
        <v>111149</v>
      </c>
    </row>
    <row r="1405" spans="1:14" customFormat="1" x14ac:dyDescent="0.25">
      <c r="A1405" s="103">
        <f>ROUND(B1405/(1-'Simu - Détaillé'!$I$3),0)</f>
        <v>342727</v>
      </c>
      <c r="B1405" s="93">
        <v>301600</v>
      </c>
      <c r="C1405" s="96">
        <f t="shared" si="21"/>
        <v>301600</v>
      </c>
      <c r="D1405" s="87">
        <v>234946</v>
      </c>
      <c r="E1405" s="88">
        <v>165777</v>
      </c>
      <c r="F1405" s="32">
        <v>301600</v>
      </c>
      <c r="G1405" s="32">
        <v>228195</v>
      </c>
      <c r="H1405" s="33">
        <v>150189</v>
      </c>
      <c r="I1405" s="37">
        <v>301600</v>
      </c>
      <c r="J1405" s="35">
        <v>172996</v>
      </c>
      <c r="K1405" s="36">
        <v>113569</v>
      </c>
      <c r="L1405" s="29">
        <v>210418</v>
      </c>
      <c r="M1405" s="29">
        <v>167845</v>
      </c>
      <c r="N1405" s="30">
        <v>111208</v>
      </c>
    </row>
    <row r="1406" spans="1:14" customFormat="1" x14ac:dyDescent="0.25">
      <c r="A1406" s="103">
        <f>ROUND(B1406/(1-'Simu - Détaillé'!$I$3),0)</f>
        <v>342955</v>
      </c>
      <c r="B1406" s="93">
        <v>301800</v>
      </c>
      <c r="C1406" s="96">
        <f t="shared" si="21"/>
        <v>301800</v>
      </c>
      <c r="D1406" s="87">
        <v>235102</v>
      </c>
      <c r="E1406" s="88">
        <v>165873</v>
      </c>
      <c r="F1406" s="32">
        <v>301800</v>
      </c>
      <c r="G1406" s="32">
        <v>228360</v>
      </c>
      <c r="H1406" s="33">
        <v>150298</v>
      </c>
      <c r="I1406" s="37">
        <v>301800</v>
      </c>
      <c r="J1406" s="35">
        <v>173111</v>
      </c>
      <c r="K1406" s="36">
        <v>113645</v>
      </c>
      <c r="L1406" s="29">
        <v>210561</v>
      </c>
      <c r="M1406" s="29">
        <v>167960</v>
      </c>
      <c r="N1406" s="30">
        <v>111268</v>
      </c>
    </row>
    <row r="1407" spans="1:14" customFormat="1" x14ac:dyDescent="0.25">
      <c r="A1407" s="103">
        <f>ROUND(B1407/(1-'Simu - Détaillé'!$I$3),0)</f>
        <v>343182</v>
      </c>
      <c r="B1407" s="93">
        <v>302000</v>
      </c>
      <c r="C1407" s="96">
        <f t="shared" si="21"/>
        <v>302000</v>
      </c>
      <c r="D1407" s="87">
        <v>235258</v>
      </c>
      <c r="E1407" s="88">
        <v>165970</v>
      </c>
      <c r="F1407" s="32">
        <v>302000</v>
      </c>
      <c r="G1407" s="32">
        <v>228524</v>
      </c>
      <c r="H1407" s="33">
        <v>150406</v>
      </c>
      <c r="I1407" s="37">
        <v>302000</v>
      </c>
      <c r="J1407" s="35">
        <v>173227</v>
      </c>
      <c r="K1407" s="36">
        <v>113721</v>
      </c>
      <c r="L1407" s="29">
        <v>210704</v>
      </c>
      <c r="M1407" s="29">
        <v>168075</v>
      </c>
      <c r="N1407" s="30">
        <v>111329</v>
      </c>
    </row>
    <row r="1408" spans="1:14" customFormat="1" x14ac:dyDescent="0.25">
      <c r="A1408" s="103">
        <f>ROUND(B1408/(1-'Simu - Détaillé'!$I$3),0)</f>
        <v>343409</v>
      </c>
      <c r="B1408" s="93">
        <v>302200</v>
      </c>
      <c r="C1408" s="96">
        <f t="shared" si="21"/>
        <v>302200</v>
      </c>
      <c r="D1408" s="87">
        <v>235414</v>
      </c>
      <c r="E1408" s="88">
        <v>166066</v>
      </c>
      <c r="F1408" s="32">
        <v>302200</v>
      </c>
      <c r="G1408" s="32">
        <v>228688</v>
      </c>
      <c r="H1408" s="33">
        <v>150514</v>
      </c>
      <c r="I1408" s="37">
        <v>302200</v>
      </c>
      <c r="J1408" s="35">
        <v>173342</v>
      </c>
      <c r="K1408" s="36">
        <v>113797</v>
      </c>
      <c r="L1408" s="29">
        <v>210848</v>
      </c>
      <c r="M1408" s="29">
        <v>168190</v>
      </c>
      <c r="N1408" s="30">
        <v>111389</v>
      </c>
    </row>
    <row r="1409" spans="1:14" customFormat="1" x14ac:dyDescent="0.25">
      <c r="A1409" s="103">
        <f>ROUND(B1409/(1-'Simu - Détaillé'!$I$3),0)</f>
        <v>343636</v>
      </c>
      <c r="B1409" s="93">
        <v>302400</v>
      </c>
      <c r="C1409" s="96">
        <f t="shared" si="21"/>
        <v>302400</v>
      </c>
      <c r="D1409" s="87">
        <v>235570</v>
      </c>
      <c r="E1409" s="88">
        <v>166163</v>
      </c>
      <c r="F1409" s="32">
        <v>302400</v>
      </c>
      <c r="G1409" s="32">
        <v>228854</v>
      </c>
      <c r="H1409" s="33">
        <v>150624</v>
      </c>
      <c r="I1409" s="37">
        <v>302400</v>
      </c>
      <c r="J1409" s="35">
        <v>173458</v>
      </c>
      <c r="K1409" s="36">
        <v>113873</v>
      </c>
      <c r="L1409" s="29">
        <v>210991</v>
      </c>
      <c r="M1409" s="29">
        <v>168304</v>
      </c>
      <c r="N1409" s="30">
        <v>111448</v>
      </c>
    </row>
    <row r="1410" spans="1:14" customFormat="1" x14ac:dyDescent="0.25">
      <c r="A1410" s="103">
        <f>ROUND(B1410/(1-'Simu - Détaillé'!$I$3),0)</f>
        <v>343864</v>
      </c>
      <c r="B1410" s="93">
        <v>302600</v>
      </c>
      <c r="C1410" s="96">
        <f t="shared" si="21"/>
        <v>302600</v>
      </c>
      <c r="D1410" s="87">
        <v>235725</v>
      </c>
      <c r="E1410" s="88">
        <v>166259</v>
      </c>
      <c r="F1410" s="32">
        <v>302600</v>
      </c>
      <c r="G1410" s="32">
        <v>229017</v>
      </c>
      <c r="H1410" s="33">
        <v>150731</v>
      </c>
      <c r="I1410" s="37">
        <v>302600</v>
      </c>
      <c r="J1410" s="35">
        <v>173573</v>
      </c>
      <c r="K1410" s="36">
        <v>113949</v>
      </c>
      <c r="L1410" s="29">
        <v>211134</v>
      </c>
      <c r="M1410" s="29">
        <v>168419</v>
      </c>
      <c r="N1410" s="30">
        <v>111509</v>
      </c>
    </row>
    <row r="1411" spans="1:14" customFormat="1" x14ac:dyDescent="0.25">
      <c r="A1411" s="103">
        <f>ROUND(B1411/(1-'Simu - Détaillé'!$I$3),0)</f>
        <v>344091</v>
      </c>
      <c r="B1411" s="93">
        <v>302800</v>
      </c>
      <c r="C1411" s="96">
        <f t="shared" si="21"/>
        <v>302800</v>
      </c>
      <c r="D1411" s="87">
        <v>235881</v>
      </c>
      <c r="E1411" s="88">
        <v>166355</v>
      </c>
      <c r="F1411" s="32">
        <v>302800</v>
      </c>
      <c r="G1411" s="32">
        <v>229182</v>
      </c>
      <c r="H1411" s="33">
        <v>150840</v>
      </c>
      <c r="I1411" s="37">
        <v>302800</v>
      </c>
      <c r="J1411" s="35">
        <v>173688</v>
      </c>
      <c r="K1411" s="36">
        <v>114024</v>
      </c>
      <c r="L1411" s="29">
        <v>211278</v>
      </c>
      <c r="M1411" s="29">
        <v>168534</v>
      </c>
      <c r="N1411" s="30">
        <v>111569</v>
      </c>
    </row>
    <row r="1412" spans="1:14" customFormat="1" x14ac:dyDescent="0.25">
      <c r="A1412" s="103">
        <f>ROUND(B1412/(1-'Simu - Détaillé'!$I$3),0)</f>
        <v>344318</v>
      </c>
      <c r="B1412" s="93">
        <v>303000</v>
      </c>
      <c r="C1412" s="96">
        <f t="shared" si="21"/>
        <v>303000</v>
      </c>
      <c r="D1412" s="87">
        <v>236037</v>
      </c>
      <c r="E1412" s="88">
        <v>166452</v>
      </c>
      <c r="F1412" s="32">
        <v>303000</v>
      </c>
      <c r="G1412" s="32">
        <v>229345</v>
      </c>
      <c r="H1412" s="33">
        <v>150947</v>
      </c>
      <c r="I1412" s="37">
        <v>303000</v>
      </c>
      <c r="J1412" s="35">
        <v>173804</v>
      </c>
      <c r="K1412" s="36">
        <v>114101</v>
      </c>
      <c r="L1412" s="29">
        <v>211421</v>
      </c>
      <c r="M1412" s="29">
        <v>168649</v>
      </c>
      <c r="N1412" s="30">
        <v>111629</v>
      </c>
    </row>
    <row r="1413" spans="1:14" customFormat="1" x14ac:dyDescent="0.25">
      <c r="A1413" s="103">
        <f>ROUND(B1413/(1-'Simu - Détaillé'!$I$3),0)</f>
        <v>344545</v>
      </c>
      <c r="B1413" s="93">
        <v>303200</v>
      </c>
      <c r="C1413" s="96">
        <f t="shared" si="21"/>
        <v>303200</v>
      </c>
      <c r="D1413" s="87">
        <v>236193</v>
      </c>
      <c r="E1413" s="88">
        <v>166548</v>
      </c>
      <c r="F1413" s="32">
        <v>303200</v>
      </c>
      <c r="G1413" s="32">
        <v>229511</v>
      </c>
      <c r="H1413" s="33">
        <v>151056</v>
      </c>
      <c r="I1413" s="37">
        <v>303200</v>
      </c>
      <c r="J1413" s="35">
        <v>173919</v>
      </c>
      <c r="K1413" s="36">
        <v>114176</v>
      </c>
      <c r="L1413" s="29">
        <v>211564</v>
      </c>
      <c r="M1413" s="29">
        <v>168763</v>
      </c>
      <c r="N1413" s="30">
        <v>111689</v>
      </c>
    </row>
    <row r="1414" spans="1:14" customFormat="1" x14ac:dyDescent="0.25">
      <c r="A1414" s="103">
        <f>ROUND(B1414/(1-'Simu - Détaillé'!$I$3),0)</f>
        <v>344773</v>
      </c>
      <c r="B1414" s="93">
        <v>303400</v>
      </c>
      <c r="C1414" s="96">
        <f t="shared" si="21"/>
        <v>303400</v>
      </c>
      <c r="D1414" s="87">
        <v>236349</v>
      </c>
      <c r="E1414" s="88">
        <v>166645</v>
      </c>
      <c r="F1414" s="32">
        <v>303400</v>
      </c>
      <c r="G1414" s="32">
        <v>229675</v>
      </c>
      <c r="H1414" s="33">
        <v>151164</v>
      </c>
      <c r="I1414" s="37">
        <v>303400</v>
      </c>
      <c r="J1414" s="35">
        <v>174035</v>
      </c>
      <c r="K1414" s="36">
        <v>114253</v>
      </c>
      <c r="L1414" s="29">
        <v>211708</v>
      </c>
      <c r="M1414" s="29">
        <v>168878</v>
      </c>
      <c r="N1414" s="30">
        <v>111749</v>
      </c>
    </row>
    <row r="1415" spans="1:14" customFormat="1" x14ac:dyDescent="0.25">
      <c r="A1415" s="103">
        <f>ROUND(B1415/(1-'Simu - Détaillé'!$I$3),0)</f>
        <v>345000</v>
      </c>
      <c r="B1415" s="93">
        <v>303600</v>
      </c>
      <c r="C1415" s="96">
        <f t="shared" si="21"/>
        <v>303600</v>
      </c>
      <c r="D1415" s="87">
        <v>236504</v>
      </c>
      <c r="E1415" s="88">
        <v>166741</v>
      </c>
      <c r="F1415" s="32">
        <v>303600</v>
      </c>
      <c r="G1415" s="32">
        <v>229840</v>
      </c>
      <c r="H1415" s="33">
        <v>151273</v>
      </c>
      <c r="I1415" s="37">
        <v>303600</v>
      </c>
      <c r="J1415" s="35">
        <v>174150</v>
      </c>
      <c r="K1415" s="36">
        <v>114328</v>
      </c>
      <c r="L1415" s="29">
        <v>211851</v>
      </c>
      <c r="M1415" s="29">
        <v>168993</v>
      </c>
      <c r="N1415" s="30">
        <v>111809</v>
      </c>
    </row>
    <row r="1416" spans="1:14" customFormat="1" x14ac:dyDescent="0.25">
      <c r="A1416" s="103">
        <f>ROUND(B1416/(1-'Simu - Détaillé'!$I$3),0)</f>
        <v>345227</v>
      </c>
      <c r="B1416" s="93">
        <v>303800</v>
      </c>
      <c r="C1416" s="96">
        <f t="shared" si="21"/>
        <v>303800</v>
      </c>
      <c r="D1416" s="87">
        <v>236660</v>
      </c>
      <c r="E1416" s="88">
        <v>166837</v>
      </c>
      <c r="F1416" s="32">
        <v>303800</v>
      </c>
      <c r="G1416" s="32">
        <v>230004</v>
      </c>
      <c r="H1416" s="33">
        <v>151381</v>
      </c>
      <c r="I1416" s="37">
        <v>303800</v>
      </c>
      <c r="J1416" s="35">
        <v>174265</v>
      </c>
      <c r="K1416" s="36">
        <v>114404</v>
      </c>
      <c r="L1416" s="29">
        <v>211994</v>
      </c>
      <c r="M1416" s="29">
        <v>169107</v>
      </c>
      <c r="N1416" s="30">
        <v>111869</v>
      </c>
    </row>
    <row r="1417" spans="1:14" customFormat="1" x14ac:dyDescent="0.25">
      <c r="A1417" s="103">
        <f>ROUND(B1417/(1-'Simu - Détaillé'!$I$3),0)</f>
        <v>345455</v>
      </c>
      <c r="B1417" s="93">
        <v>304000</v>
      </c>
      <c r="C1417" s="96">
        <f t="shared" si="21"/>
        <v>304000</v>
      </c>
      <c r="D1417" s="87">
        <v>236816</v>
      </c>
      <c r="E1417" s="88">
        <v>166934</v>
      </c>
      <c r="F1417" s="32">
        <v>304000</v>
      </c>
      <c r="G1417" s="32">
        <v>230169</v>
      </c>
      <c r="H1417" s="33">
        <v>151490</v>
      </c>
      <c r="I1417" s="37">
        <v>304000</v>
      </c>
      <c r="J1417" s="35">
        <v>174381</v>
      </c>
      <c r="K1417" s="36">
        <v>114480</v>
      </c>
      <c r="L1417" s="29">
        <v>212138</v>
      </c>
      <c r="M1417" s="29">
        <v>169222</v>
      </c>
      <c r="N1417" s="30">
        <v>111929</v>
      </c>
    </row>
    <row r="1418" spans="1:14" customFormat="1" x14ac:dyDescent="0.25">
      <c r="A1418" s="103">
        <f>ROUND(B1418/(1-'Simu - Détaillé'!$I$3),0)</f>
        <v>345682</v>
      </c>
      <c r="B1418" s="93">
        <v>304200</v>
      </c>
      <c r="C1418" s="96">
        <f t="shared" si="21"/>
        <v>304200</v>
      </c>
      <c r="D1418" s="87">
        <v>236972</v>
      </c>
      <c r="E1418" s="88">
        <v>167030</v>
      </c>
      <c r="F1418" s="32">
        <v>304200</v>
      </c>
      <c r="G1418" s="32">
        <v>230334</v>
      </c>
      <c r="H1418" s="33">
        <v>151599</v>
      </c>
      <c r="I1418" s="37">
        <v>304200</v>
      </c>
      <c r="J1418" s="35">
        <v>174496</v>
      </c>
      <c r="K1418" s="36">
        <v>114556</v>
      </c>
      <c r="L1418" s="29">
        <v>212281</v>
      </c>
      <c r="M1418" s="29">
        <v>169337</v>
      </c>
      <c r="N1418" s="30">
        <v>111989</v>
      </c>
    </row>
    <row r="1419" spans="1:14" customFormat="1" x14ac:dyDescent="0.25">
      <c r="A1419" s="103">
        <f>ROUND(B1419/(1-'Simu - Détaillé'!$I$3),0)</f>
        <v>345909</v>
      </c>
      <c r="B1419" s="93">
        <v>304400</v>
      </c>
      <c r="C1419" s="96">
        <f t="shared" si="21"/>
        <v>304400</v>
      </c>
      <c r="D1419" s="87">
        <v>237128</v>
      </c>
      <c r="E1419" s="88">
        <v>167127</v>
      </c>
      <c r="F1419" s="32">
        <v>304400</v>
      </c>
      <c r="G1419" s="32">
        <v>230497</v>
      </c>
      <c r="H1419" s="33">
        <v>151706</v>
      </c>
      <c r="I1419" s="37">
        <v>304400</v>
      </c>
      <c r="J1419" s="35">
        <v>174612</v>
      </c>
      <c r="K1419" s="36">
        <v>114633</v>
      </c>
      <c r="L1419" s="29">
        <v>212424</v>
      </c>
      <c r="M1419" s="29">
        <v>169452</v>
      </c>
      <c r="N1419" s="30">
        <v>112050</v>
      </c>
    </row>
    <row r="1420" spans="1:14" customFormat="1" x14ac:dyDescent="0.25">
      <c r="A1420" s="103">
        <f>ROUND(B1420/(1-'Simu - Détaillé'!$I$3),0)</f>
        <v>346136</v>
      </c>
      <c r="B1420" s="93">
        <v>304600</v>
      </c>
      <c r="C1420" s="96">
        <f t="shared" si="21"/>
        <v>304600</v>
      </c>
      <c r="D1420" s="87">
        <v>237283</v>
      </c>
      <c r="E1420" s="88">
        <v>167223</v>
      </c>
      <c r="F1420" s="32">
        <v>304600</v>
      </c>
      <c r="G1420" s="32">
        <v>230663</v>
      </c>
      <c r="H1420" s="33">
        <v>151816</v>
      </c>
      <c r="I1420" s="37">
        <v>304600</v>
      </c>
      <c r="J1420" s="35">
        <v>174727</v>
      </c>
      <c r="K1420" s="36">
        <v>114708</v>
      </c>
      <c r="L1420" s="29">
        <v>212568</v>
      </c>
      <c r="M1420" s="29">
        <v>169566</v>
      </c>
      <c r="N1420" s="30">
        <v>112109</v>
      </c>
    </row>
    <row r="1421" spans="1:14" customFormat="1" x14ac:dyDescent="0.25">
      <c r="A1421" s="103">
        <f>ROUND(B1421/(1-'Simu - Détaillé'!$I$3),0)</f>
        <v>346364</v>
      </c>
      <c r="B1421" s="93">
        <v>304800</v>
      </c>
      <c r="C1421" s="96">
        <f t="shared" si="21"/>
        <v>304800</v>
      </c>
      <c r="D1421" s="87">
        <v>237439</v>
      </c>
      <c r="E1421" s="88">
        <v>167319</v>
      </c>
      <c r="F1421" s="32">
        <v>304800</v>
      </c>
      <c r="G1421" s="32">
        <v>230827</v>
      </c>
      <c r="H1421" s="33">
        <v>151924</v>
      </c>
      <c r="I1421" s="37">
        <v>304800</v>
      </c>
      <c r="J1421" s="35">
        <v>174843</v>
      </c>
      <c r="K1421" s="36">
        <v>114785</v>
      </c>
      <c r="L1421" s="29">
        <v>212711</v>
      </c>
      <c r="M1421" s="29">
        <v>169681</v>
      </c>
      <c r="N1421" s="30">
        <v>112169</v>
      </c>
    </row>
    <row r="1422" spans="1:14" customFormat="1" x14ac:dyDescent="0.25">
      <c r="A1422" s="103">
        <f>ROUND(B1422/(1-'Simu - Détaillé'!$I$3),0)</f>
        <v>346591</v>
      </c>
      <c r="B1422" s="93">
        <v>305000</v>
      </c>
      <c r="C1422" s="96">
        <f t="shared" si="21"/>
        <v>305000</v>
      </c>
      <c r="D1422" s="87">
        <v>237595</v>
      </c>
      <c r="E1422" s="88">
        <v>167416</v>
      </c>
      <c r="F1422" s="32">
        <v>305000</v>
      </c>
      <c r="G1422" s="32">
        <v>230992</v>
      </c>
      <c r="H1422" s="33">
        <v>152033</v>
      </c>
      <c r="I1422" s="37">
        <v>305000</v>
      </c>
      <c r="J1422" s="35">
        <v>174958</v>
      </c>
      <c r="K1422" s="36">
        <v>114860</v>
      </c>
      <c r="L1422" s="29">
        <v>212854</v>
      </c>
      <c r="M1422" s="29">
        <v>169796</v>
      </c>
      <c r="N1422" s="30">
        <v>112230</v>
      </c>
    </row>
    <row r="1423" spans="1:14" customFormat="1" x14ac:dyDescent="0.25">
      <c r="A1423" s="103">
        <f>ROUND(B1423/(1-'Simu - Détaillé'!$I$3),0)</f>
        <v>346818</v>
      </c>
      <c r="B1423" s="93">
        <v>305200</v>
      </c>
      <c r="C1423" s="96">
        <f t="shared" si="21"/>
        <v>305200</v>
      </c>
      <c r="D1423" s="87">
        <v>237751</v>
      </c>
      <c r="E1423" s="88">
        <v>167512</v>
      </c>
      <c r="F1423" s="32">
        <v>305200</v>
      </c>
      <c r="G1423" s="32">
        <v>231156</v>
      </c>
      <c r="H1423" s="33">
        <v>152141</v>
      </c>
      <c r="I1423" s="37">
        <v>305200</v>
      </c>
      <c r="J1423" s="35">
        <v>175073</v>
      </c>
      <c r="K1423" s="36">
        <v>114936</v>
      </c>
      <c r="L1423" s="29">
        <v>212998</v>
      </c>
      <c r="M1423" s="29">
        <v>169911</v>
      </c>
      <c r="N1423" s="30">
        <v>112290</v>
      </c>
    </row>
    <row r="1424" spans="1:14" customFormat="1" x14ac:dyDescent="0.25">
      <c r="A1424" s="103">
        <f>ROUND(B1424/(1-'Simu - Détaillé'!$I$3),0)</f>
        <v>347045</v>
      </c>
      <c r="B1424" s="93">
        <v>305400</v>
      </c>
      <c r="C1424" s="96">
        <f t="shared" si="21"/>
        <v>305400</v>
      </c>
      <c r="D1424" s="87">
        <v>237907</v>
      </c>
      <c r="E1424" s="88">
        <v>167609</v>
      </c>
      <c r="F1424" s="32">
        <v>305400</v>
      </c>
      <c r="G1424" s="32">
        <v>231321</v>
      </c>
      <c r="H1424" s="33">
        <v>152249</v>
      </c>
      <c r="I1424" s="37">
        <v>305400</v>
      </c>
      <c r="J1424" s="35">
        <v>175189</v>
      </c>
      <c r="K1424" s="36">
        <v>115012</v>
      </c>
      <c r="L1424" s="29">
        <v>213141</v>
      </c>
      <c r="M1424" s="29">
        <v>170025</v>
      </c>
      <c r="N1424" s="30">
        <v>112349</v>
      </c>
    </row>
    <row r="1425" spans="1:14" customFormat="1" x14ac:dyDescent="0.25">
      <c r="A1425" s="103">
        <f>ROUND(B1425/(1-'Simu - Détaillé'!$I$3),0)</f>
        <v>347273</v>
      </c>
      <c r="B1425" s="93">
        <v>305600</v>
      </c>
      <c r="C1425" s="96">
        <f t="shared" si="21"/>
        <v>305600</v>
      </c>
      <c r="D1425" s="87">
        <v>238062</v>
      </c>
      <c r="E1425" s="88">
        <v>167705</v>
      </c>
      <c r="F1425" s="32">
        <v>305600</v>
      </c>
      <c r="G1425" s="32">
        <v>231485</v>
      </c>
      <c r="H1425" s="33">
        <v>152358</v>
      </c>
      <c r="I1425" s="37">
        <v>305600</v>
      </c>
      <c r="J1425" s="35">
        <v>175304</v>
      </c>
      <c r="K1425" s="36">
        <v>115088</v>
      </c>
      <c r="L1425" s="29">
        <v>213284</v>
      </c>
      <c r="M1425" s="29">
        <v>170140</v>
      </c>
      <c r="N1425" s="30">
        <v>112410</v>
      </c>
    </row>
    <row r="1426" spans="1:14" customFormat="1" x14ac:dyDescent="0.25">
      <c r="A1426" s="103">
        <f>ROUND(B1426/(1-'Simu - Détaillé'!$I$3),0)</f>
        <v>347500</v>
      </c>
      <c r="B1426" s="93">
        <v>305800</v>
      </c>
      <c r="C1426" s="96">
        <f t="shared" si="21"/>
        <v>305800</v>
      </c>
      <c r="D1426" s="87">
        <v>238218</v>
      </c>
      <c r="E1426" s="88">
        <v>167801</v>
      </c>
      <c r="F1426" s="32">
        <v>305800</v>
      </c>
      <c r="G1426" s="32">
        <v>231649</v>
      </c>
      <c r="H1426" s="33">
        <v>152465</v>
      </c>
      <c r="I1426" s="37">
        <v>305800</v>
      </c>
      <c r="J1426" s="35">
        <v>175420</v>
      </c>
      <c r="K1426" s="36">
        <v>115164</v>
      </c>
      <c r="L1426" s="29">
        <v>213428</v>
      </c>
      <c r="M1426" s="29">
        <v>170255</v>
      </c>
      <c r="N1426" s="30">
        <v>112470</v>
      </c>
    </row>
    <row r="1427" spans="1:14" customFormat="1" x14ac:dyDescent="0.25">
      <c r="A1427" s="103">
        <f>ROUND(B1427/(1-'Simu - Détaillé'!$I$3),0)</f>
        <v>347727</v>
      </c>
      <c r="B1427" s="93">
        <v>306000</v>
      </c>
      <c r="C1427" s="96">
        <f t="shared" si="21"/>
        <v>306000</v>
      </c>
      <c r="D1427" s="87">
        <v>238374</v>
      </c>
      <c r="E1427" s="88">
        <v>167898</v>
      </c>
      <c r="F1427" s="32">
        <v>306000</v>
      </c>
      <c r="G1427" s="32">
        <v>231813</v>
      </c>
      <c r="H1427" s="33">
        <v>152574</v>
      </c>
      <c r="I1427" s="37">
        <v>306000</v>
      </c>
      <c r="J1427" s="35">
        <v>175535</v>
      </c>
      <c r="K1427" s="36">
        <v>115240</v>
      </c>
      <c r="L1427" s="29">
        <v>213571</v>
      </c>
      <c r="M1427" s="29">
        <v>170370</v>
      </c>
      <c r="N1427" s="30">
        <v>112531</v>
      </c>
    </row>
    <row r="1428" spans="1:14" customFormat="1" x14ac:dyDescent="0.25">
      <c r="A1428" s="103">
        <f>ROUND(B1428/(1-'Simu - Détaillé'!$I$3),0)</f>
        <v>347955</v>
      </c>
      <c r="B1428" s="93">
        <v>306200</v>
      </c>
      <c r="C1428" s="96">
        <f t="shared" si="21"/>
        <v>306200</v>
      </c>
      <c r="D1428" s="87">
        <v>238530</v>
      </c>
      <c r="E1428" s="88">
        <v>167994</v>
      </c>
      <c r="F1428" s="32">
        <v>306200</v>
      </c>
      <c r="G1428" s="32">
        <v>231978</v>
      </c>
      <c r="H1428" s="33">
        <v>152682</v>
      </c>
      <c r="I1428" s="37">
        <v>306200</v>
      </c>
      <c r="J1428" s="35">
        <v>175650</v>
      </c>
      <c r="K1428" s="36">
        <v>115315</v>
      </c>
      <c r="L1428" s="29">
        <v>213714</v>
      </c>
      <c r="M1428" s="29">
        <v>170484</v>
      </c>
      <c r="N1428" s="30">
        <v>112590</v>
      </c>
    </row>
    <row r="1429" spans="1:14" customFormat="1" x14ac:dyDescent="0.25">
      <c r="A1429" s="103">
        <f>ROUND(B1429/(1-'Simu - Détaillé'!$I$3),0)</f>
        <v>348182</v>
      </c>
      <c r="B1429" s="93">
        <v>306400</v>
      </c>
      <c r="C1429" s="96">
        <f t="shared" si="21"/>
        <v>306400</v>
      </c>
      <c r="D1429" s="87">
        <v>238686</v>
      </c>
      <c r="E1429" s="88">
        <v>168091</v>
      </c>
      <c r="F1429" s="32">
        <v>306400</v>
      </c>
      <c r="G1429" s="32">
        <v>232143</v>
      </c>
      <c r="H1429" s="33">
        <v>152791</v>
      </c>
      <c r="I1429" s="37">
        <v>306400</v>
      </c>
      <c r="J1429" s="35">
        <v>175766</v>
      </c>
      <c r="K1429" s="36">
        <v>115392</v>
      </c>
      <c r="L1429" s="29">
        <v>213858</v>
      </c>
      <c r="M1429" s="29">
        <v>170599</v>
      </c>
      <c r="N1429" s="30">
        <v>112650</v>
      </c>
    </row>
    <row r="1430" spans="1:14" customFormat="1" x14ac:dyDescent="0.25">
      <c r="A1430" s="103">
        <f>ROUND(B1430/(1-'Simu - Détaillé'!$I$3),0)</f>
        <v>348409</v>
      </c>
      <c r="B1430" s="93">
        <v>306600</v>
      </c>
      <c r="C1430" s="96">
        <f t="shared" si="21"/>
        <v>306600</v>
      </c>
      <c r="D1430" s="87">
        <v>238841</v>
      </c>
      <c r="E1430" s="88">
        <v>168187</v>
      </c>
      <c r="F1430" s="32">
        <v>306600</v>
      </c>
      <c r="G1430" s="32">
        <v>232307</v>
      </c>
      <c r="H1430" s="33">
        <v>152899</v>
      </c>
      <c r="I1430" s="37">
        <v>306600</v>
      </c>
      <c r="J1430" s="35">
        <v>175881</v>
      </c>
      <c r="K1430" s="36">
        <v>115467</v>
      </c>
      <c r="L1430" s="29">
        <v>214001</v>
      </c>
      <c r="M1430" s="29">
        <v>170714</v>
      </c>
      <c r="N1430" s="30">
        <v>112711</v>
      </c>
    </row>
    <row r="1431" spans="1:14" customFormat="1" x14ac:dyDescent="0.25">
      <c r="A1431" s="103">
        <f>ROUND(B1431/(1-'Simu - Détaillé'!$I$3),0)</f>
        <v>348636</v>
      </c>
      <c r="B1431" s="93">
        <v>306800</v>
      </c>
      <c r="C1431" s="96">
        <f t="shared" si="21"/>
        <v>306800</v>
      </c>
      <c r="D1431" s="87">
        <v>238997</v>
      </c>
      <c r="E1431" s="88">
        <v>168283</v>
      </c>
      <c r="F1431" s="32">
        <v>306800</v>
      </c>
      <c r="G1431" s="32">
        <v>232471</v>
      </c>
      <c r="H1431" s="33">
        <v>153007</v>
      </c>
      <c r="I1431" s="37">
        <v>306800</v>
      </c>
      <c r="J1431" s="35">
        <v>175997</v>
      </c>
      <c r="K1431" s="36">
        <v>115544</v>
      </c>
      <c r="L1431" s="29">
        <v>214145</v>
      </c>
      <c r="M1431" s="29">
        <v>170828</v>
      </c>
      <c r="N1431" s="30">
        <v>112770</v>
      </c>
    </row>
    <row r="1432" spans="1:14" customFormat="1" x14ac:dyDescent="0.25">
      <c r="A1432" s="103">
        <f>ROUND(B1432/(1-'Simu - Détaillé'!$I$3),0)</f>
        <v>348864</v>
      </c>
      <c r="B1432" s="93">
        <v>307000</v>
      </c>
      <c r="C1432" s="96">
        <f t="shared" si="21"/>
        <v>307000</v>
      </c>
      <c r="D1432" s="87">
        <v>239153</v>
      </c>
      <c r="E1432" s="88">
        <v>168380</v>
      </c>
      <c r="F1432" s="32">
        <v>307000</v>
      </c>
      <c r="G1432" s="32">
        <v>232637</v>
      </c>
      <c r="H1432" s="33">
        <v>153117</v>
      </c>
      <c r="I1432" s="37">
        <v>307000</v>
      </c>
      <c r="J1432" s="35">
        <v>176112</v>
      </c>
      <c r="K1432" s="36">
        <v>115619</v>
      </c>
      <c r="L1432" s="29">
        <v>214288</v>
      </c>
      <c r="M1432" s="29">
        <v>170943</v>
      </c>
      <c r="N1432" s="30">
        <v>112830</v>
      </c>
    </row>
    <row r="1433" spans="1:14" customFormat="1" x14ac:dyDescent="0.25">
      <c r="A1433" s="103">
        <f>ROUND(B1433/(1-'Simu - Détaillé'!$I$3),0)</f>
        <v>349091</v>
      </c>
      <c r="B1433" s="93">
        <v>307200</v>
      </c>
      <c r="C1433" s="96">
        <f t="shared" si="21"/>
        <v>307200</v>
      </c>
      <c r="D1433" s="87">
        <v>239309</v>
      </c>
      <c r="E1433" s="88">
        <v>168476</v>
      </c>
      <c r="F1433" s="32">
        <v>307200</v>
      </c>
      <c r="G1433" s="32">
        <v>232800</v>
      </c>
      <c r="H1433" s="33">
        <v>153224</v>
      </c>
      <c r="I1433" s="37">
        <v>307200</v>
      </c>
      <c r="J1433" s="35">
        <v>176227</v>
      </c>
      <c r="K1433" s="36">
        <v>115695</v>
      </c>
      <c r="L1433" s="29">
        <v>214431</v>
      </c>
      <c r="M1433" s="29">
        <v>171058</v>
      </c>
      <c r="N1433" s="30">
        <v>112891</v>
      </c>
    </row>
    <row r="1434" spans="1:14" customFormat="1" x14ac:dyDescent="0.25">
      <c r="A1434" s="103">
        <f>ROUND(B1434/(1-'Simu - Détaillé'!$I$3),0)</f>
        <v>349318</v>
      </c>
      <c r="B1434" s="93">
        <v>307400</v>
      </c>
      <c r="C1434" s="96">
        <f t="shared" si="21"/>
        <v>307400</v>
      </c>
      <c r="D1434" s="87">
        <v>239465</v>
      </c>
      <c r="E1434" s="88">
        <v>168573</v>
      </c>
      <c r="F1434" s="32">
        <v>307400</v>
      </c>
      <c r="G1434" s="32">
        <v>232964</v>
      </c>
      <c r="H1434" s="33">
        <v>153332</v>
      </c>
      <c r="I1434" s="37">
        <v>307400</v>
      </c>
      <c r="J1434" s="35">
        <v>176343</v>
      </c>
      <c r="K1434" s="36">
        <v>115772</v>
      </c>
      <c r="L1434" s="29">
        <v>214575</v>
      </c>
      <c r="M1434" s="29">
        <v>171173</v>
      </c>
      <c r="N1434" s="30">
        <v>112951</v>
      </c>
    </row>
    <row r="1435" spans="1:14" customFormat="1" x14ac:dyDescent="0.25">
      <c r="A1435" s="103">
        <f>ROUND(B1435/(1-'Simu - Détaillé'!$I$3),0)</f>
        <v>349545</v>
      </c>
      <c r="B1435" s="93">
        <v>307600</v>
      </c>
      <c r="C1435" s="96">
        <f t="shared" si="21"/>
        <v>307600</v>
      </c>
      <c r="D1435" s="87">
        <v>239620</v>
      </c>
      <c r="E1435" s="88">
        <v>168669</v>
      </c>
      <c r="F1435" s="32">
        <v>307600</v>
      </c>
      <c r="G1435" s="32">
        <v>233129</v>
      </c>
      <c r="H1435" s="33">
        <v>153441</v>
      </c>
      <c r="I1435" s="37">
        <v>307600</v>
      </c>
      <c r="J1435" s="35">
        <v>176458</v>
      </c>
      <c r="K1435" s="36">
        <v>115847</v>
      </c>
      <c r="L1435" s="29">
        <v>214718</v>
      </c>
      <c r="M1435" s="29">
        <v>171287</v>
      </c>
      <c r="N1435" s="30">
        <v>113011</v>
      </c>
    </row>
    <row r="1436" spans="1:14" customFormat="1" x14ac:dyDescent="0.25">
      <c r="A1436" s="103">
        <f>ROUND(B1436/(1-'Simu - Détaillé'!$I$3),0)</f>
        <v>349773</v>
      </c>
      <c r="B1436" s="93">
        <v>307800</v>
      </c>
      <c r="C1436" s="96">
        <f t="shared" si="21"/>
        <v>307800</v>
      </c>
      <c r="D1436" s="87">
        <v>239776</v>
      </c>
      <c r="E1436" s="88">
        <v>168765</v>
      </c>
      <c r="F1436" s="32">
        <v>307800</v>
      </c>
      <c r="G1436" s="32">
        <v>233294</v>
      </c>
      <c r="H1436" s="33">
        <v>153550</v>
      </c>
      <c r="I1436" s="37">
        <v>307800</v>
      </c>
      <c r="J1436" s="35">
        <v>176574</v>
      </c>
      <c r="K1436" s="36">
        <v>115924</v>
      </c>
      <c r="L1436" s="29">
        <v>214861</v>
      </c>
      <c r="M1436" s="29">
        <v>171402</v>
      </c>
      <c r="N1436" s="30">
        <v>113071</v>
      </c>
    </row>
    <row r="1437" spans="1:14" customFormat="1" x14ac:dyDescent="0.25">
      <c r="A1437" s="103">
        <f>ROUND(B1437/(1-'Simu - Détaillé'!$I$3),0)</f>
        <v>350000</v>
      </c>
      <c r="B1437" s="93">
        <v>308000</v>
      </c>
      <c r="C1437" s="96">
        <f t="shared" si="21"/>
        <v>308000</v>
      </c>
      <c r="D1437" s="87">
        <v>239932</v>
      </c>
      <c r="E1437" s="88">
        <v>168862</v>
      </c>
      <c r="F1437" s="32">
        <v>308000</v>
      </c>
      <c r="G1437" s="32">
        <v>233459</v>
      </c>
      <c r="H1437" s="33">
        <v>153659</v>
      </c>
      <c r="I1437" s="37">
        <v>308000</v>
      </c>
      <c r="J1437" s="35">
        <v>176689</v>
      </c>
      <c r="K1437" s="36">
        <v>115999</v>
      </c>
      <c r="L1437" s="29">
        <v>215005</v>
      </c>
      <c r="M1437" s="29">
        <v>171517</v>
      </c>
      <c r="N1437" s="30">
        <v>113131</v>
      </c>
    </row>
    <row r="1438" spans="1:14" customFormat="1" x14ac:dyDescent="0.25">
      <c r="A1438" s="103">
        <f>ROUND(B1438/(1-'Simu - Détaillé'!$I$3),0)</f>
        <v>350227</v>
      </c>
      <c r="B1438" s="93">
        <v>308200</v>
      </c>
      <c r="C1438" s="96">
        <f t="shared" si="21"/>
        <v>308200</v>
      </c>
      <c r="D1438" s="87">
        <v>240088</v>
      </c>
      <c r="E1438" s="88">
        <v>168958</v>
      </c>
      <c r="F1438" s="32">
        <v>308200</v>
      </c>
      <c r="G1438" s="32">
        <v>233622</v>
      </c>
      <c r="H1438" s="33">
        <v>153766</v>
      </c>
      <c r="I1438" s="37">
        <v>308200</v>
      </c>
      <c r="J1438" s="35">
        <v>176805</v>
      </c>
      <c r="K1438" s="36">
        <v>116076</v>
      </c>
      <c r="L1438" s="29">
        <v>215148</v>
      </c>
      <c r="M1438" s="29">
        <v>171632</v>
      </c>
      <c r="N1438" s="30">
        <v>113192</v>
      </c>
    </row>
    <row r="1439" spans="1:14" customFormat="1" x14ac:dyDescent="0.25">
      <c r="A1439" s="103">
        <f>ROUND(B1439/(1-'Simu - Détaillé'!$I$3),0)</f>
        <v>350455</v>
      </c>
      <c r="B1439" s="93">
        <v>308400</v>
      </c>
      <c r="C1439" s="96">
        <f t="shared" si="21"/>
        <v>308400</v>
      </c>
      <c r="D1439" s="87">
        <v>240244</v>
      </c>
      <c r="E1439" s="88">
        <v>169055</v>
      </c>
      <c r="F1439" s="32">
        <v>308400</v>
      </c>
      <c r="G1439" s="32">
        <v>233788</v>
      </c>
      <c r="H1439" s="33">
        <v>153876</v>
      </c>
      <c r="I1439" s="37">
        <v>308400</v>
      </c>
      <c r="J1439" s="35">
        <v>176920</v>
      </c>
      <c r="K1439" s="36">
        <v>116151</v>
      </c>
      <c r="L1439" s="29">
        <v>215291</v>
      </c>
      <c r="M1439" s="29">
        <v>171746</v>
      </c>
      <c r="N1439" s="30">
        <v>113251</v>
      </c>
    </row>
    <row r="1440" spans="1:14" customFormat="1" x14ac:dyDescent="0.25">
      <c r="A1440" s="103">
        <f>ROUND(B1440/(1-'Simu - Détaillé'!$I$3),0)</f>
        <v>350682</v>
      </c>
      <c r="B1440" s="93">
        <v>308600</v>
      </c>
      <c r="C1440" s="96">
        <f t="shared" si="21"/>
        <v>308600</v>
      </c>
      <c r="D1440" s="87">
        <v>240399</v>
      </c>
      <c r="E1440" s="88">
        <v>169151</v>
      </c>
      <c r="F1440" s="32">
        <v>308600</v>
      </c>
      <c r="G1440" s="32">
        <v>233952</v>
      </c>
      <c r="H1440" s="33">
        <v>153983</v>
      </c>
      <c r="I1440" s="37">
        <v>308600</v>
      </c>
      <c r="J1440" s="35">
        <v>177035</v>
      </c>
      <c r="K1440" s="36">
        <v>116227</v>
      </c>
      <c r="L1440" s="29">
        <v>215435</v>
      </c>
      <c r="M1440" s="29">
        <v>171861</v>
      </c>
      <c r="N1440" s="30">
        <v>113311</v>
      </c>
    </row>
    <row r="1441" spans="1:14" customFormat="1" x14ac:dyDescent="0.25">
      <c r="A1441" s="103">
        <f>ROUND(B1441/(1-'Simu - Détaillé'!$I$3),0)</f>
        <v>350909</v>
      </c>
      <c r="B1441" s="93">
        <v>308800</v>
      </c>
      <c r="C1441" s="96">
        <f t="shared" si="21"/>
        <v>308800</v>
      </c>
      <c r="D1441" s="87">
        <v>240555</v>
      </c>
      <c r="E1441" s="88">
        <v>169247</v>
      </c>
      <c r="F1441" s="32">
        <v>308800</v>
      </c>
      <c r="G1441" s="32">
        <v>234117</v>
      </c>
      <c r="H1441" s="33">
        <v>154092</v>
      </c>
      <c r="I1441" s="37">
        <v>308800</v>
      </c>
      <c r="J1441" s="35">
        <v>177151</v>
      </c>
      <c r="K1441" s="36">
        <v>116303</v>
      </c>
      <c r="L1441" s="29">
        <v>215578</v>
      </c>
      <c r="M1441" s="29">
        <v>171976</v>
      </c>
      <c r="N1441" s="30">
        <v>113372</v>
      </c>
    </row>
    <row r="1442" spans="1:14" customFormat="1" x14ac:dyDescent="0.25">
      <c r="A1442" s="103">
        <f>ROUND(B1442/(1-'Simu - Détaillé'!$I$3),0)</f>
        <v>351136</v>
      </c>
      <c r="B1442" s="93">
        <v>309000</v>
      </c>
      <c r="C1442" s="96">
        <f t="shared" si="21"/>
        <v>309000</v>
      </c>
      <c r="D1442" s="87">
        <v>240711</v>
      </c>
      <c r="E1442" s="88">
        <v>169344</v>
      </c>
      <c r="F1442" s="32">
        <v>309000</v>
      </c>
      <c r="G1442" s="32">
        <v>234280</v>
      </c>
      <c r="H1442" s="33">
        <v>154200</v>
      </c>
      <c r="I1442" s="37">
        <v>309000</v>
      </c>
      <c r="J1442" s="35">
        <v>177266</v>
      </c>
      <c r="K1442" s="36">
        <v>116379</v>
      </c>
      <c r="L1442" s="29">
        <v>215721</v>
      </c>
      <c r="M1442" s="29">
        <v>172090</v>
      </c>
      <c r="N1442" s="30">
        <v>113431</v>
      </c>
    </row>
    <row r="1443" spans="1:14" customFormat="1" x14ac:dyDescent="0.25">
      <c r="A1443" s="103">
        <f>ROUND(B1443/(1-'Simu - Détaillé'!$I$3),0)</f>
        <v>351364</v>
      </c>
      <c r="B1443" s="93">
        <v>309200</v>
      </c>
      <c r="C1443" s="96">
        <f t="shared" si="21"/>
        <v>309200</v>
      </c>
      <c r="D1443" s="87">
        <v>240867</v>
      </c>
      <c r="E1443" s="88">
        <v>169440</v>
      </c>
      <c r="F1443" s="32">
        <v>309200</v>
      </c>
      <c r="G1443" s="32">
        <v>234446</v>
      </c>
      <c r="H1443" s="33">
        <v>154309</v>
      </c>
      <c r="I1443" s="37">
        <v>309200</v>
      </c>
      <c r="J1443" s="35">
        <v>177382</v>
      </c>
      <c r="K1443" s="36">
        <v>116455</v>
      </c>
      <c r="L1443" s="29">
        <v>215865</v>
      </c>
      <c r="M1443" s="29">
        <v>172205</v>
      </c>
      <c r="N1443" s="30">
        <v>113492</v>
      </c>
    </row>
    <row r="1444" spans="1:14" customFormat="1" x14ac:dyDescent="0.25">
      <c r="A1444" s="103">
        <f>ROUND(B1444/(1-'Simu - Détaillé'!$I$3),0)</f>
        <v>351591</v>
      </c>
      <c r="B1444" s="93">
        <v>309400</v>
      </c>
      <c r="C1444" s="96">
        <f t="shared" si="21"/>
        <v>309400</v>
      </c>
      <c r="D1444" s="87">
        <v>241023</v>
      </c>
      <c r="E1444" s="88">
        <v>169537</v>
      </c>
      <c r="F1444" s="32">
        <v>309400</v>
      </c>
      <c r="G1444" s="32">
        <v>234610</v>
      </c>
      <c r="H1444" s="33">
        <v>154417</v>
      </c>
      <c r="I1444" s="37">
        <v>309400</v>
      </c>
      <c r="J1444" s="35">
        <v>177497</v>
      </c>
      <c r="K1444" s="36">
        <v>116531</v>
      </c>
      <c r="L1444" s="29">
        <v>216008</v>
      </c>
      <c r="M1444" s="29">
        <v>172320</v>
      </c>
      <c r="N1444" s="30">
        <v>113552</v>
      </c>
    </row>
    <row r="1445" spans="1:14" customFormat="1" x14ac:dyDescent="0.25">
      <c r="A1445" s="103">
        <f>ROUND(B1445/(1-'Simu - Détaillé'!$I$3),0)</f>
        <v>351818</v>
      </c>
      <c r="B1445" s="93">
        <v>309600</v>
      </c>
      <c r="C1445" s="96">
        <f t="shared" si="21"/>
        <v>309600</v>
      </c>
      <c r="D1445" s="87">
        <v>241178</v>
      </c>
      <c r="E1445" s="88">
        <v>169633</v>
      </c>
      <c r="F1445" s="32">
        <v>309600</v>
      </c>
      <c r="G1445" s="32">
        <v>234774</v>
      </c>
      <c r="H1445" s="33">
        <v>154525</v>
      </c>
      <c r="I1445" s="37">
        <v>309600</v>
      </c>
      <c r="J1445" s="35">
        <v>177612</v>
      </c>
      <c r="K1445" s="36">
        <v>116606</v>
      </c>
      <c r="L1445" s="29">
        <v>216151</v>
      </c>
      <c r="M1445" s="29">
        <v>172435</v>
      </c>
      <c r="N1445" s="30">
        <v>113612</v>
      </c>
    </row>
    <row r="1446" spans="1:14" customFormat="1" x14ac:dyDescent="0.25">
      <c r="A1446" s="103">
        <f>ROUND(B1446/(1-'Simu - Détaillé'!$I$3),0)</f>
        <v>352045</v>
      </c>
      <c r="B1446" s="93">
        <v>309800</v>
      </c>
      <c r="C1446" s="96">
        <f t="shared" si="21"/>
        <v>309800</v>
      </c>
      <c r="D1446" s="87">
        <v>241334</v>
      </c>
      <c r="E1446" s="88">
        <v>169729</v>
      </c>
      <c r="F1446" s="32">
        <v>309800</v>
      </c>
      <c r="G1446" s="32">
        <v>234939</v>
      </c>
      <c r="H1446" s="33">
        <v>154634</v>
      </c>
      <c r="I1446" s="37">
        <v>309800</v>
      </c>
      <c r="J1446" s="35">
        <v>177728</v>
      </c>
      <c r="K1446" s="36">
        <v>116683</v>
      </c>
      <c r="L1446" s="29">
        <v>216295</v>
      </c>
      <c r="M1446" s="29">
        <v>172549</v>
      </c>
      <c r="N1446" s="30">
        <v>113672</v>
      </c>
    </row>
    <row r="1447" spans="1:14" customFormat="1" x14ac:dyDescent="0.25">
      <c r="A1447" s="103">
        <f>ROUND(B1447/(1-'Simu - Détaillé'!$I$3),0)</f>
        <v>352273</v>
      </c>
      <c r="B1447" s="93">
        <v>310000</v>
      </c>
      <c r="C1447" s="96">
        <f t="shared" si="21"/>
        <v>310000</v>
      </c>
      <c r="D1447" s="87">
        <v>241490</v>
      </c>
      <c r="E1447" s="88">
        <v>169826</v>
      </c>
      <c r="F1447" s="32">
        <v>310000</v>
      </c>
      <c r="G1447" s="32">
        <v>235104</v>
      </c>
      <c r="H1447" s="33">
        <v>154743</v>
      </c>
      <c r="I1447" s="37">
        <v>310000</v>
      </c>
      <c r="J1447" s="35">
        <v>177843</v>
      </c>
      <c r="K1447" s="36">
        <v>116758</v>
      </c>
      <c r="L1447" s="29">
        <v>216438</v>
      </c>
      <c r="M1447" s="29">
        <v>172664</v>
      </c>
      <c r="N1447" s="30">
        <v>113732</v>
      </c>
    </row>
    <row r="1448" spans="1:14" customFormat="1" x14ac:dyDescent="0.25">
      <c r="A1448" s="103">
        <f>ROUND(B1448/(1-'Simu - Détaillé'!$I$3),0)</f>
        <v>352500</v>
      </c>
      <c r="B1448" s="93">
        <v>310200</v>
      </c>
      <c r="C1448" s="96">
        <f t="shared" si="21"/>
        <v>310200</v>
      </c>
      <c r="D1448" s="87">
        <v>241646</v>
      </c>
      <c r="E1448" s="88">
        <v>169922</v>
      </c>
      <c r="F1448" s="32">
        <v>310200</v>
      </c>
      <c r="G1448" s="32">
        <v>235269</v>
      </c>
      <c r="H1448" s="33">
        <v>154852</v>
      </c>
      <c r="I1448" s="37">
        <v>310200</v>
      </c>
      <c r="J1448" s="35">
        <v>177959</v>
      </c>
      <c r="K1448" s="36">
        <v>116835</v>
      </c>
      <c r="L1448" s="29">
        <v>216581</v>
      </c>
      <c r="M1448" s="29">
        <v>172779</v>
      </c>
      <c r="N1448" s="30">
        <v>113793</v>
      </c>
    </row>
    <row r="1449" spans="1:14" customFormat="1" x14ac:dyDescent="0.25">
      <c r="A1449" s="103">
        <f>ROUND(B1449/(1-'Simu - Détaillé'!$I$3),0)</f>
        <v>352727</v>
      </c>
      <c r="B1449" s="93">
        <v>310400</v>
      </c>
      <c r="C1449" s="96">
        <f t="shared" si="21"/>
        <v>310400</v>
      </c>
      <c r="D1449" s="87">
        <v>241802</v>
      </c>
      <c r="E1449" s="88">
        <v>170019</v>
      </c>
      <c r="F1449" s="32">
        <v>310400</v>
      </c>
      <c r="G1449" s="32">
        <v>235432</v>
      </c>
      <c r="H1449" s="33">
        <v>154959</v>
      </c>
      <c r="I1449" s="37">
        <v>310400</v>
      </c>
      <c r="J1449" s="35">
        <v>178074</v>
      </c>
      <c r="K1449" s="36">
        <v>116911</v>
      </c>
      <c r="L1449" s="29">
        <v>216725</v>
      </c>
      <c r="M1449" s="29">
        <v>172894</v>
      </c>
      <c r="N1449" s="30">
        <v>113853</v>
      </c>
    </row>
    <row r="1450" spans="1:14" customFormat="1" x14ac:dyDescent="0.25">
      <c r="A1450" s="103">
        <f>ROUND(B1450/(1-'Simu - Détaillé'!$I$3),0)</f>
        <v>352955</v>
      </c>
      <c r="B1450" s="93">
        <v>310600</v>
      </c>
      <c r="C1450" s="96">
        <f t="shared" si="21"/>
        <v>310600</v>
      </c>
      <c r="D1450" s="87">
        <v>241957</v>
      </c>
      <c r="E1450" s="88">
        <v>170115</v>
      </c>
      <c r="F1450" s="32">
        <v>310600</v>
      </c>
      <c r="G1450" s="32">
        <v>235598</v>
      </c>
      <c r="H1450" s="33">
        <v>155068</v>
      </c>
      <c r="I1450" s="37">
        <v>310600</v>
      </c>
      <c r="J1450" s="35">
        <v>178190</v>
      </c>
      <c r="K1450" s="36">
        <v>116987</v>
      </c>
      <c r="L1450" s="29">
        <v>216868</v>
      </c>
      <c r="M1450" s="29">
        <v>173008</v>
      </c>
      <c r="N1450" s="30">
        <v>113912</v>
      </c>
    </row>
    <row r="1451" spans="1:14" customFormat="1" x14ac:dyDescent="0.25">
      <c r="A1451" s="103">
        <f>ROUND(B1451/(1-'Simu - Détaillé'!$I$3),0)</f>
        <v>353182</v>
      </c>
      <c r="B1451" s="93">
        <v>310800</v>
      </c>
      <c r="C1451" s="96">
        <f t="shared" si="21"/>
        <v>310800</v>
      </c>
      <c r="D1451" s="87">
        <v>242113</v>
      </c>
      <c r="E1451" s="88">
        <v>170211</v>
      </c>
      <c r="F1451" s="32">
        <v>310800</v>
      </c>
      <c r="G1451" s="32">
        <v>235762</v>
      </c>
      <c r="H1451" s="33">
        <v>155176</v>
      </c>
      <c r="I1451" s="37">
        <v>310800</v>
      </c>
      <c r="J1451" s="35">
        <v>178305</v>
      </c>
      <c r="K1451" s="36">
        <v>117063</v>
      </c>
      <c r="L1451" s="29">
        <v>217011</v>
      </c>
      <c r="M1451" s="29">
        <v>173123</v>
      </c>
      <c r="N1451" s="30">
        <v>113973</v>
      </c>
    </row>
    <row r="1452" spans="1:14" customFormat="1" x14ac:dyDescent="0.25">
      <c r="A1452" s="103">
        <f>ROUND(B1452/(1-'Simu - Détaillé'!$I$3),0)</f>
        <v>353409</v>
      </c>
      <c r="B1452" s="93">
        <v>311000</v>
      </c>
      <c r="C1452" s="96">
        <f t="shared" si="21"/>
        <v>311000</v>
      </c>
      <c r="D1452" s="87">
        <v>242269</v>
      </c>
      <c r="E1452" s="88">
        <v>170308</v>
      </c>
      <c r="F1452" s="32">
        <v>311000</v>
      </c>
      <c r="G1452" s="32">
        <v>235927</v>
      </c>
      <c r="H1452" s="33">
        <v>155285</v>
      </c>
      <c r="I1452" s="37">
        <v>311000</v>
      </c>
      <c r="J1452" s="35">
        <v>178420</v>
      </c>
      <c r="K1452" s="36">
        <v>117138</v>
      </c>
      <c r="L1452" s="29">
        <v>217155</v>
      </c>
      <c r="M1452" s="29">
        <v>173238</v>
      </c>
      <c r="N1452" s="30">
        <v>114033</v>
      </c>
    </row>
    <row r="1453" spans="1:14" customFormat="1" x14ac:dyDescent="0.25">
      <c r="A1453" s="103">
        <f>ROUND(B1453/(1-'Simu - Détaillé'!$I$3),0)</f>
        <v>353636</v>
      </c>
      <c r="B1453" s="93">
        <v>311200</v>
      </c>
      <c r="C1453" s="96">
        <f t="shared" si="21"/>
        <v>311200</v>
      </c>
      <c r="D1453" s="87">
        <v>242425</v>
      </c>
      <c r="E1453" s="88">
        <v>170404</v>
      </c>
      <c r="F1453" s="32">
        <v>311200</v>
      </c>
      <c r="G1453" s="32">
        <v>236091</v>
      </c>
      <c r="H1453" s="33">
        <v>155393</v>
      </c>
      <c r="I1453" s="37">
        <v>311200</v>
      </c>
      <c r="J1453" s="35">
        <v>178536</v>
      </c>
      <c r="K1453" s="36">
        <v>117215</v>
      </c>
      <c r="L1453" s="29">
        <v>217298</v>
      </c>
      <c r="M1453" s="29">
        <v>173353</v>
      </c>
      <c r="N1453" s="30">
        <v>114094</v>
      </c>
    </row>
    <row r="1454" spans="1:14" customFormat="1" x14ac:dyDescent="0.25">
      <c r="A1454" s="103">
        <f>ROUND(B1454/(1-'Simu - Détaillé'!$I$3),0)</f>
        <v>353864</v>
      </c>
      <c r="B1454" s="93">
        <v>311400</v>
      </c>
      <c r="C1454" s="96">
        <f t="shared" si="21"/>
        <v>311400</v>
      </c>
      <c r="D1454" s="87">
        <v>242581</v>
      </c>
      <c r="E1454" s="88">
        <v>170501</v>
      </c>
      <c r="F1454" s="32">
        <v>311400</v>
      </c>
      <c r="G1454" s="32">
        <v>236255</v>
      </c>
      <c r="H1454" s="33">
        <v>155501</v>
      </c>
      <c r="I1454" s="37">
        <v>311400</v>
      </c>
      <c r="J1454" s="35">
        <v>178651</v>
      </c>
      <c r="K1454" s="36">
        <v>117290</v>
      </c>
      <c r="L1454" s="29">
        <v>217441</v>
      </c>
      <c r="M1454" s="29">
        <v>173467</v>
      </c>
      <c r="N1454" s="30">
        <v>114153</v>
      </c>
    </row>
    <row r="1455" spans="1:14" customFormat="1" x14ac:dyDescent="0.25">
      <c r="A1455" s="103">
        <f>ROUND(B1455/(1-'Simu - Détaillé'!$I$3),0)</f>
        <v>354091</v>
      </c>
      <c r="B1455" s="93">
        <v>311600</v>
      </c>
      <c r="C1455" s="96">
        <f t="shared" si="21"/>
        <v>311600</v>
      </c>
      <c r="D1455" s="87">
        <v>242736</v>
      </c>
      <c r="E1455" s="88">
        <v>170597</v>
      </c>
      <c r="F1455" s="32">
        <v>311600</v>
      </c>
      <c r="G1455" s="32">
        <v>236420</v>
      </c>
      <c r="H1455" s="33">
        <v>155610</v>
      </c>
      <c r="I1455" s="37">
        <v>311600</v>
      </c>
      <c r="J1455" s="35">
        <v>178767</v>
      </c>
      <c r="K1455" s="36">
        <v>117367</v>
      </c>
      <c r="L1455" s="29">
        <v>217585</v>
      </c>
      <c r="M1455" s="29">
        <v>173582</v>
      </c>
      <c r="N1455" s="30">
        <v>114214</v>
      </c>
    </row>
    <row r="1456" spans="1:14" customFormat="1" x14ac:dyDescent="0.25">
      <c r="A1456" s="103">
        <f>ROUND(B1456/(1-'Simu - Détaillé'!$I$3),0)</f>
        <v>354318</v>
      </c>
      <c r="B1456" s="93">
        <v>311800</v>
      </c>
      <c r="C1456" s="96">
        <f t="shared" ref="C1456:C1519" si="22">B1456</f>
        <v>311800</v>
      </c>
      <c r="D1456" s="87">
        <v>242892</v>
      </c>
      <c r="E1456" s="88">
        <v>170693</v>
      </c>
      <c r="F1456" s="32">
        <v>311800</v>
      </c>
      <c r="G1456" s="32">
        <v>236584</v>
      </c>
      <c r="H1456" s="33">
        <v>155718</v>
      </c>
      <c r="I1456" s="37">
        <v>311800</v>
      </c>
      <c r="J1456" s="35">
        <v>178882</v>
      </c>
      <c r="K1456" s="36">
        <v>117442</v>
      </c>
      <c r="L1456" s="29">
        <v>217728</v>
      </c>
      <c r="M1456" s="29">
        <v>173697</v>
      </c>
      <c r="N1456" s="30">
        <v>114274</v>
      </c>
    </row>
    <row r="1457" spans="1:14" customFormat="1" x14ac:dyDescent="0.25">
      <c r="A1457" s="103">
        <f>ROUND(B1457/(1-'Simu - Détaillé'!$I$3),0)</f>
        <v>354545</v>
      </c>
      <c r="B1457" s="93">
        <v>312000</v>
      </c>
      <c r="C1457" s="96">
        <f t="shared" si="22"/>
        <v>312000</v>
      </c>
      <c r="D1457" s="87">
        <v>243048</v>
      </c>
      <c r="E1457" s="88">
        <v>170790</v>
      </c>
      <c r="F1457" s="32">
        <v>312000</v>
      </c>
      <c r="G1457" s="32">
        <v>236748</v>
      </c>
      <c r="H1457" s="33">
        <v>155826</v>
      </c>
      <c r="I1457" s="37">
        <v>312000</v>
      </c>
      <c r="J1457" s="35">
        <v>178997</v>
      </c>
      <c r="K1457" s="36">
        <v>117518</v>
      </c>
      <c r="L1457" s="29">
        <v>217871</v>
      </c>
      <c r="M1457" s="29">
        <v>173811</v>
      </c>
      <c r="N1457" s="30">
        <v>114333</v>
      </c>
    </row>
    <row r="1458" spans="1:14" customFormat="1" x14ac:dyDescent="0.25">
      <c r="A1458" s="103">
        <f>ROUND(B1458/(1-'Simu - Détaillé'!$I$3),0)</f>
        <v>354773</v>
      </c>
      <c r="B1458" s="93">
        <v>312200</v>
      </c>
      <c r="C1458" s="96">
        <f t="shared" si="22"/>
        <v>312200</v>
      </c>
      <c r="D1458" s="87">
        <v>243204</v>
      </c>
      <c r="E1458" s="88">
        <v>170886</v>
      </c>
      <c r="F1458" s="32">
        <v>312200</v>
      </c>
      <c r="G1458" s="32">
        <v>236913</v>
      </c>
      <c r="H1458" s="33">
        <v>155935</v>
      </c>
      <c r="I1458" s="37">
        <v>312200</v>
      </c>
      <c r="J1458" s="35">
        <v>179113</v>
      </c>
      <c r="K1458" s="36">
        <v>117594</v>
      </c>
      <c r="L1458" s="29">
        <v>218015</v>
      </c>
      <c r="M1458" s="29">
        <v>173926</v>
      </c>
      <c r="N1458" s="30">
        <v>114394</v>
      </c>
    </row>
    <row r="1459" spans="1:14" customFormat="1" x14ac:dyDescent="0.25">
      <c r="A1459" s="103">
        <f>ROUND(B1459/(1-'Simu - Détaillé'!$I$3),0)</f>
        <v>355000</v>
      </c>
      <c r="B1459" s="93">
        <v>312400</v>
      </c>
      <c r="C1459" s="96">
        <f t="shared" si="22"/>
        <v>312400</v>
      </c>
      <c r="D1459" s="87">
        <v>243360</v>
      </c>
      <c r="E1459" s="88">
        <v>170983</v>
      </c>
      <c r="F1459" s="32">
        <v>312400</v>
      </c>
      <c r="G1459" s="32">
        <v>237078</v>
      </c>
      <c r="H1459" s="33">
        <v>156044</v>
      </c>
      <c r="I1459" s="37">
        <v>312400</v>
      </c>
      <c r="J1459" s="35">
        <v>179228</v>
      </c>
      <c r="K1459" s="36">
        <v>117670</v>
      </c>
      <c r="L1459" s="29">
        <v>218158</v>
      </c>
      <c r="M1459" s="29">
        <v>174041</v>
      </c>
      <c r="N1459" s="30">
        <v>114454</v>
      </c>
    </row>
    <row r="1460" spans="1:14" customFormat="1" x14ac:dyDescent="0.25">
      <c r="A1460" s="103">
        <f>ROUND(B1460/(1-'Simu - Détaillé'!$I$3),0)</f>
        <v>355227</v>
      </c>
      <c r="B1460" s="93">
        <v>312600</v>
      </c>
      <c r="C1460" s="96">
        <f t="shared" si="22"/>
        <v>312600</v>
      </c>
      <c r="D1460" s="87">
        <v>243515</v>
      </c>
      <c r="E1460" s="88">
        <v>171079</v>
      </c>
      <c r="F1460" s="32">
        <v>312600</v>
      </c>
      <c r="G1460" s="32">
        <v>237242</v>
      </c>
      <c r="H1460" s="33">
        <v>156152</v>
      </c>
      <c r="I1460" s="37">
        <v>312600</v>
      </c>
      <c r="J1460" s="35">
        <v>179344</v>
      </c>
      <c r="K1460" s="36">
        <v>117746</v>
      </c>
      <c r="L1460" s="29">
        <v>218301</v>
      </c>
      <c r="M1460" s="29">
        <v>174156</v>
      </c>
      <c r="N1460" s="30">
        <v>114515</v>
      </c>
    </row>
    <row r="1461" spans="1:14" customFormat="1" x14ac:dyDescent="0.25">
      <c r="A1461" s="103">
        <f>ROUND(B1461/(1-'Simu - Détaillé'!$I$3),0)</f>
        <v>355455</v>
      </c>
      <c r="B1461" s="93">
        <v>312800</v>
      </c>
      <c r="C1461" s="96">
        <f t="shared" si="22"/>
        <v>312800</v>
      </c>
      <c r="D1461" s="87">
        <v>243671</v>
      </c>
      <c r="E1461" s="88">
        <v>171175</v>
      </c>
      <c r="F1461" s="32">
        <v>312800</v>
      </c>
      <c r="G1461" s="32">
        <v>237406</v>
      </c>
      <c r="H1461" s="33">
        <v>156260</v>
      </c>
      <c r="I1461" s="37">
        <v>312800</v>
      </c>
      <c r="J1461" s="35">
        <v>179459</v>
      </c>
      <c r="K1461" s="36">
        <v>117822</v>
      </c>
      <c r="L1461" s="29">
        <v>218445</v>
      </c>
      <c r="M1461" s="29">
        <v>174270</v>
      </c>
      <c r="N1461" s="30">
        <v>114574</v>
      </c>
    </row>
    <row r="1462" spans="1:14" customFormat="1" x14ac:dyDescent="0.25">
      <c r="A1462" s="103">
        <f>ROUND(B1462/(1-'Simu - Détaillé'!$I$3),0)</f>
        <v>355682</v>
      </c>
      <c r="B1462" s="93">
        <v>313000</v>
      </c>
      <c r="C1462" s="96">
        <f t="shared" si="22"/>
        <v>313000</v>
      </c>
      <c r="D1462" s="87">
        <v>243827</v>
      </c>
      <c r="E1462" s="88">
        <v>171272</v>
      </c>
      <c r="F1462" s="32">
        <v>313000</v>
      </c>
      <c r="G1462" s="32">
        <v>237572</v>
      </c>
      <c r="H1462" s="33">
        <v>156370</v>
      </c>
      <c r="I1462" s="37">
        <v>313000</v>
      </c>
      <c r="J1462" s="35">
        <v>179575</v>
      </c>
      <c r="K1462" s="36">
        <v>117898</v>
      </c>
      <c r="L1462" s="29">
        <v>218588</v>
      </c>
      <c r="M1462" s="29">
        <v>174385</v>
      </c>
      <c r="N1462" s="30">
        <v>114634</v>
      </c>
    </row>
    <row r="1463" spans="1:14" customFormat="1" x14ac:dyDescent="0.25">
      <c r="A1463" s="103">
        <f>ROUND(B1463/(1-'Simu - Détaillé'!$I$3),0)</f>
        <v>355909</v>
      </c>
      <c r="B1463" s="93">
        <v>313200</v>
      </c>
      <c r="C1463" s="96">
        <f t="shared" si="22"/>
        <v>313200</v>
      </c>
      <c r="D1463" s="87">
        <v>243983</v>
      </c>
      <c r="E1463" s="88">
        <v>171368</v>
      </c>
      <c r="F1463" s="32">
        <v>313200</v>
      </c>
      <c r="G1463" s="32">
        <v>237736</v>
      </c>
      <c r="H1463" s="33">
        <v>156477</v>
      </c>
      <c r="I1463" s="37">
        <v>313200</v>
      </c>
      <c r="J1463" s="35">
        <v>179690</v>
      </c>
      <c r="K1463" s="36">
        <v>117974</v>
      </c>
      <c r="L1463" s="29">
        <v>218731</v>
      </c>
      <c r="M1463" s="29">
        <v>174500</v>
      </c>
      <c r="N1463" s="30">
        <v>114695</v>
      </c>
    </row>
    <row r="1464" spans="1:14" customFormat="1" x14ac:dyDescent="0.25">
      <c r="A1464" s="103">
        <f>ROUND(B1464/(1-'Simu - Détaillé'!$I$3),0)</f>
        <v>356136</v>
      </c>
      <c r="B1464" s="93">
        <v>313400</v>
      </c>
      <c r="C1464" s="96">
        <f t="shared" si="22"/>
        <v>313400</v>
      </c>
      <c r="D1464" s="87">
        <v>244139</v>
      </c>
      <c r="E1464" s="88">
        <v>171465</v>
      </c>
      <c r="F1464" s="32">
        <v>313400</v>
      </c>
      <c r="G1464" s="32">
        <v>237900</v>
      </c>
      <c r="H1464" s="33">
        <v>156586</v>
      </c>
      <c r="I1464" s="37">
        <v>313400</v>
      </c>
      <c r="J1464" s="35">
        <v>179805</v>
      </c>
      <c r="K1464" s="36">
        <v>118050</v>
      </c>
      <c r="L1464" s="29">
        <v>218875</v>
      </c>
      <c r="M1464" s="29">
        <v>174615</v>
      </c>
      <c r="N1464" s="30">
        <v>114755</v>
      </c>
    </row>
    <row r="1465" spans="1:14" customFormat="1" x14ac:dyDescent="0.25">
      <c r="A1465" s="103">
        <f>ROUND(B1465/(1-'Simu - Détaillé'!$I$3),0)</f>
        <v>356364</v>
      </c>
      <c r="B1465" s="93">
        <v>313600</v>
      </c>
      <c r="C1465" s="96">
        <f t="shared" si="22"/>
        <v>313600</v>
      </c>
      <c r="D1465" s="87">
        <v>244294</v>
      </c>
      <c r="E1465" s="88">
        <v>171561</v>
      </c>
      <c r="F1465" s="32">
        <v>313600</v>
      </c>
      <c r="G1465" s="32">
        <v>238065</v>
      </c>
      <c r="H1465" s="33">
        <v>156694</v>
      </c>
      <c r="I1465" s="37">
        <v>313600</v>
      </c>
      <c r="J1465" s="35">
        <v>179921</v>
      </c>
      <c r="K1465" s="36">
        <v>118126</v>
      </c>
      <c r="L1465" s="29">
        <v>219018</v>
      </c>
      <c r="M1465" s="29">
        <v>174729</v>
      </c>
      <c r="N1465" s="30">
        <v>114815</v>
      </c>
    </row>
    <row r="1466" spans="1:14" customFormat="1" x14ac:dyDescent="0.25">
      <c r="A1466" s="103">
        <f>ROUND(B1466/(1-'Simu - Détaillé'!$I$3),0)</f>
        <v>356591</v>
      </c>
      <c r="B1466" s="93">
        <v>313800</v>
      </c>
      <c r="C1466" s="96">
        <f t="shared" si="22"/>
        <v>313800</v>
      </c>
      <c r="D1466" s="87">
        <v>244450</v>
      </c>
      <c r="E1466" s="88">
        <v>171657</v>
      </c>
      <c r="F1466" s="32">
        <v>313800</v>
      </c>
      <c r="G1466" s="32">
        <v>238230</v>
      </c>
      <c r="H1466" s="33">
        <v>156803</v>
      </c>
      <c r="I1466" s="37">
        <v>313800</v>
      </c>
      <c r="J1466" s="35">
        <v>180036</v>
      </c>
      <c r="K1466" s="36">
        <v>118202</v>
      </c>
      <c r="L1466" s="29">
        <v>219162</v>
      </c>
      <c r="M1466" s="29">
        <v>174844</v>
      </c>
      <c r="N1466" s="30">
        <v>114875</v>
      </c>
    </row>
    <row r="1467" spans="1:14" customFormat="1" x14ac:dyDescent="0.25">
      <c r="A1467" s="103">
        <f>ROUND(B1467/(1-'Simu - Détaillé'!$I$3),0)</f>
        <v>356818</v>
      </c>
      <c r="B1467" s="93">
        <v>314000</v>
      </c>
      <c r="C1467" s="96">
        <f t="shared" si="22"/>
        <v>314000</v>
      </c>
      <c r="D1467" s="87">
        <v>244606</v>
      </c>
      <c r="E1467" s="88">
        <v>171754</v>
      </c>
      <c r="F1467" s="32">
        <v>314000</v>
      </c>
      <c r="G1467" s="32">
        <v>238395</v>
      </c>
      <c r="H1467" s="33">
        <v>156912</v>
      </c>
      <c r="I1467" s="37">
        <v>314000</v>
      </c>
      <c r="J1467" s="35">
        <v>180152</v>
      </c>
      <c r="K1467" s="36">
        <v>118278</v>
      </c>
      <c r="L1467" s="29">
        <v>219305</v>
      </c>
      <c r="M1467" s="29">
        <v>174959</v>
      </c>
      <c r="N1467" s="30">
        <v>114936</v>
      </c>
    </row>
    <row r="1468" spans="1:14" customFormat="1" x14ac:dyDescent="0.25">
      <c r="A1468" s="103">
        <f>ROUND(B1468/(1-'Simu - Détaillé'!$I$3),0)</f>
        <v>357045</v>
      </c>
      <c r="B1468" s="93">
        <v>314200</v>
      </c>
      <c r="C1468" s="96">
        <f t="shared" si="22"/>
        <v>314200</v>
      </c>
      <c r="D1468" s="87">
        <v>244762</v>
      </c>
      <c r="E1468" s="88">
        <v>171850</v>
      </c>
      <c r="F1468" s="32">
        <v>314200</v>
      </c>
      <c r="G1468" s="32">
        <v>238558</v>
      </c>
      <c r="H1468" s="33">
        <v>157019</v>
      </c>
      <c r="I1468" s="37">
        <v>314200</v>
      </c>
      <c r="J1468" s="35">
        <v>180267</v>
      </c>
      <c r="K1468" s="36">
        <v>118354</v>
      </c>
      <c r="L1468" s="29">
        <v>219448</v>
      </c>
      <c r="M1468" s="29">
        <v>175074</v>
      </c>
      <c r="N1468" s="30">
        <v>114996</v>
      </c>
    </row>
    <row r="1469" spans="1:14" customFormat="1" x14ac:dyDescent="0.25">
      <c r="A1469" s="103">
        <f>ROUND(B1469/(1-'Simu - Détaillé'!$I$3),0)</f>
        <v>357273</v>
      </c>
      <c r="B1469" s="93">
        <v>314400</v>
      </c>
      <c r="C1469" s="96">
        <f t="shared" si="22"/>
        <v>314400</v>
      </c>
      <c r="D1469" s="87">
        <v>244918</v>
      </c>
      <c r="E1469" s="88">
        <v>171947</v>
      </c>
      <c r="F1469" s="32">
        <v>314400</v>
      </c>
      <c r="G1469" s="32">
        <v>238724</v>
      </c>
      <c r="H1469" s="33">
        <v>157129</v>
      </c>
      <c r="I1469" s="37">
        <v>314400</v>
      </c>
      <c r="J1469" s="35">
        <v>180382</v>
      </c>
      <c r="K1469" s="36">
        <v>118429</v>
      </c>
      <c r="L1469" s="29">
        <v>219592</v>
      </c>
      <c r="M1469" s="29">
        <v>175188</v>
      </c>
      <c r="N1469" s="30">
        <v>115055</v>
      </c>
    </row>
    <row r="1470" spans="1:14" customFormat="1" x14ac:dyDescent="0.25">
      <c r="A1470" s="103">
        <f>ROUND(B1470/(1-'Simu - Détaillé'!$I$3),0)</f>
        <v>357500</v>
      </c>
      <c r="B1470" s="93">
        <v>314600</v>
      </c>
      <c r="C1470" s="96">
        <f t="shared" si="22"/>
        <v>314600</v>
      </c>
      <c r="D1470" s="87">
        <v>245073</v>
      </c>
      <c r="E1470" s="88">
        <v>172043</v>
      </c>
      <c r="F1470" s="32">
        <v>314600</v>
      </c>
      <c r="G1470" s="32">
        <v>238888</v>
      </c>
      <c r="H1470" s="33">
        <v>157237</v>
      </c>
      <c r="I1470" s="37">
        <v>314600</v>
      </c>
      <c r="J1470" s="35">
        <v>180498</v>
      </c>
      <c r="K1470" s="36">
        <v>118506</v>
      </c>
      <c r="L1470" s="29">
        <v>219735</v>
      </c>
      <c r="M1470" s="29">
        <v>175303</v>
      </c>
      <c r="N1470" s="30">
        <v>115116</v>
      </c>
    </row>
    <row r="1471" spans="1:14" customFormat="1" x14ac:dyDescent="0.25">
      <c r="A1471" s="103">
        <f>ROUND(B1471/(1-'Simu - Détaillé'!$I$3),0)</f>
        <v>357727</v>
      </c>
      <c r="B1471" s="93">
        <v>314800</v>
      </c>
      <c r="C1471" s="96">
        <f t="shared" si="22"/>
        <v>314800</v>
      </c>
      <c r="D1471" s="87">
        <v>245229</v>
      </c>
      <c r="E1471" s="88">
        <v>172139</v>
      </c>
      <c r="F1471" s="32">
        <v>314800</v>
      </c>
      <c r="G1471" s="32">
        <v>239052</v>
      </c>
      <c r="H1471" s="33">
        <v>157345</v>
      </c>
      <c r="I1471" s="37">
        <v>314800</v>
      </c>
      <c r="J1471" s="35">
        <v>180613</v>
      </c>
      <c r="K1471" s="36">
        <v>118581</v>
      </c>
      <c r="L1471" s="29">
        <v>219878</v>
      </c>
      <c r="M1471" s="29">
        <v>175418</v>
      </c>
      <c r="N1471" s="30">
        <v>115176</v>
      </c>
    </row>
    <row r="1472" spans="1:14" customFormat="1" x14ac:dyDescent="0.25">
      <c r="A1472" s="103">
        <f>ROUND(B1472/(1-'Simu - Détaillé'!$I$3),0)</f>
        <v>357955</v>
      </c>
      <c r="B1472" s="93">
        <v>315000</v>
      </c>
      <c r="C1472" s="96">
        <f t="shared" si="22"/>
        <v>315000</v>
      </c>
      <c r="D1472" s="87">
        <v>245385</v>
      </c>
      <c r="E1472" s="88">
        <v>172236</v>
      </c>
      <c r="F1472" s="32">
        <v>315000</v>
      </c>
      <c r="G1472" s="32">
        <v>239216</v>
      </c>
      <c r="H1472" s="33">
        <v>157453</v>
      </c>
      <c r="I1472" s="37">
        <v>315000</v>
      </c>
      <c r="J1472" s="35">
        <v>180729</v>
      </c>
      <c r="K1472" s="36">
        <v>118658</v>
      </c>
      <c r="L1472" s="29">
        <v>220022</v>
      </c>
      <c r="M1472" s="29">
        <v>175532</v>
      </c>
      <c r="N1472" s="30">
        <v>115236</v>
      </c>
    </row>
    <row r="1473" spans="1:14" customFormat="1" x14ac:dyDescent="0.25">
      <c r="A1473" s="103">
        <f>ROUND(B1473/(1-'Simu - Détaillé'!$I$3),0)</f>
        <v>358182</v>
      </c>
      <c r="B1473" s="93">
        <v>315200</v>
      </c>
      <c r="C1473" s="96">
        <f t="shared" si="22"/>
        <v>315200</v>
      </c>
      <c r="D1473" s="87">
        <v>245541</v>
      </c>
      <c r="E1473" s="88">
        <v>172332</v>
      </c>
      <c r="F1473" s="32">
        <v>315200</v>
      </c>
      <c r="G1473" s="32">
        <v>239382</v>
      </c>
      <c r="H1473" s="33">
        <v>157562</v>
      </c>
      <c r="I1473" s="37">
        <v>315200</v>
      </c>
      <c r="J1473" s="35">
        <v>180844</v>
      </c>
      <c r="K1473" s="36">
        <v>118733</v>
      </c>
      <c r="L1473" s="29">
        <v>220165</v>
      </c>
      <c r="M1473" s="29">
        <v>175647</v>
      </c>
      <c r="N1473" s="30">
        <v>115296</v>
      </c>
    </row>
    <row r="1474" spans="1:14" customFormat="1" x14ac:dyDescent="0.25">
      <c r="A1474" s="103">
        <f>ROUND(B1474/(1-'Simu - Détaillé'!$I$3),0)</f>
        <v>358409</v>
      </c>
      <c r="B1474" s="93">
        <v>315400</v>
      </c>
      <c r="C1474" s="96">
        <f t="shared" si="22"/>
        <v>315400</v>
      </c>
      <c r="D1474" s="87">
        <v>245697</v>
      </c>
      <c r="E1474" s="88">
        <v>172429</v>
      </c>
      <c r="F1474" s="32">
        <v>315400</v>
      </c>
      <c r="G1474" s="32">
        <v>239547</v>
      </c>
      <c r="H1474" s="33">
        <v>157671</v>
      </c>
      <c r="I1474" s="37">
        <v>315400</v>
      </c>
      <c r="J1474" s="35">
        <v>180959</v>
      </c>
      <c r="K1474" s="36">
        <v>118809</v>
      </c>
      <c r="L1474" s="29">
        <v>220308</v>
      </c>
      <c r="M1474" s="29">
        <v>175762</v>
      </c>
      <c r="N1474" s="30">
        <v>115357</v>
      </c>
    </row>
    <row r="1475" spans="1:14" customFormat="1" x14ac:dyDescent="0.25">
      <c r="A1475" s="103">
        <f>ROUND(B1475/(1-'Simu - Détaillé'!$I$3),0)</f>
        <v>358636</v>
      </c>
      <c r="B1475" s="93">
        <v>315600</v>
      </c>
      <c r="C1475" s="96">
        <f t="shared" si="22"/>
        <v>315600</v>
      </c>
      <c r="D1475" s="87">
        <v>245852</v>
      </c>
      <c r="E1475" s="88">
        <v>172525</v>
      </c>
      <c r="F1475" s="32">
        <v>315600</v>
      </c>
      <c r="G1475" s="32">
        <v>239710</v>
      </c>
      <c r="H1475" s="33">
        <v>157779</v>
      </c>
      <c r="I1475" s="37">
        <v>315600</v>
      </c>
      <c r="J1475" s="35">
        <v>181075</v>
      </c>
      <c r="K1475" s="36">
        <v>118885</v>
      </c>
      <c r="L1475" s="29">
        <v>220452</v>
      </c>
      <c r="M1475" s="29">
        <v>175877</v>
      </c>
      <c r="N1475" s="30">
        <v>115417</v>
      </c>
    </row>
    <row r="1476" spans="1:14" customFormat="1" x14ac:dyDescent="0.25">
      <c r="A1476" s="103">
        <f>ROUND(B1476/(1-'Simu - Détaillé'!$I$3),0)</f>
        <v>358864</v>
      </c>
      <c r="B1476" s="93">
        <v>315800</v>
      </c>
      <c r="C1476" s="96">
        <f t="shared" si="22"/>
        <v>315800</v>
      </c>
      <c r="D1476" s="87">
        <v>246008</v>
      </c>
      <c r="E1476" s="88">
        <v>172621</v>
      </c>
      <c r="F1476" s="32">
        <v>315800</v>
      </c>
      <c r="G1476" s="32">
        <v>239874</v>
      </c>
      <c r="H1476" s="33">
        <v>157887</v>
      </c>
      <c r="I1476" s="37">
        <v>315800</v>
      </c>
      <c r="J1476" s="35">
        <v>181190</v>
      </c>
      <c r="K1476" s="36">
        <v>118961</v>
      </c>
      <c r="L1476" s="29">
        <v>220595</v>
      </c>
      <c r="M1476" s="29">
        <v>175991</v>
      </c>
      <c r="N1476" s="30">
        <v>115477</v>
      </c>
    </row>
    <row r="1477" spans="1:14" customFormat="1" x14ac:dyDescent="0.25">
      <c r="A1477" s="103">
        <f>ROUND(B1477/(1-'Simu - Détaillé'!$I$3),0)</f>
        <v>359091</v>
      </c>
      <c r="B1477" s="93">
        <v>316000</v>
      </c>
      <c r="C1477" s="96">
        <f t="shared" si="22"/>
        <v>316000</v>
      </c>
      <c r="D1477" s="87">
        <v>246164</v>
      </c>
      <c r="E1477" s="88">
        <v>172718</v>
      </c>
      <c r="F1477" s="32">
        <v>316000</v>
      </c>
      <c r="G1477" s="32">
        <v>240038</v>
      </c>
      <c r="H1477" s="33">
        <v>157995</v>
      </c>
      <c r="I1477" s="37">
        <v>316000</v>
      </c>
      <c r="J1477" s="35">
        <v>181306</v>
      </c>
      <c r="K1477" s="36">
        <v>119037</v>
      </c>
      <c r="L1477" s="29">
        <v>220738</v>
      </c>
      <c r="M1477" s="29">
        <v>176106</v>
      </c>
      <c r="N1477" s="30">
        <v>115537</v>
      </c>
    </row>
    <row r="1478" spans="1:14" customFormat="1" x14ac:dyDescent="0.25">
      <c r="A1478" s="103">
        <f>ROUND(B1478/(1-'Simu - Détaillé'!$I$3),0)</f>
        <v>359318</v>
      </c>
      <c r="B1478" s="93">
        <v>316200</v>
      </c>
      <c r="C1478" s="96">
        <f t="shared" si="22"/>
        <v>316200</v>
      </c>
      <c r="D1478" s="87">
        <v>246320</v>
      </c>
      <c r="E1478" s="88">
        <v>172814</v>
      </c>
      <c r="F1478" s="32">
        <v>316200</v>
      </c>
      <c r="G1478" s="32">
        <v>240203</v>
      </c>
      <c r="H1478" s="33">
        <v>158104</v>
      </c>
      <c r="I1478" s="37">
        <v>316200</v>
      </c>
      <c r="J1478" s="35">
        <v>181421</v>
      </c>
      <c r="K1478" s="36">
        <v>119113</v>
      </c>
      <c r="L1478" s="29">
        <v>220882</v>
      </c>
      <c r="M1478" s="29">
        <v>176221</v>
      </c>
      <c r="N1478" s="30">
        <v>115597</v>
      </c>
    </row>
    <row r="1479" spans="1:14" customFormat="1" x14ac:dyDescent="0.25">
      <c r="A1479" s="103">
        <f>ROUND(B1479/(1-'Simu - Détaillé'!$I$3),0)</f>
        <v>359545</v>
      </c>
      <c r="B1479" s="93">
        <v>316400</v>
      </c>
      <c r="C1479" s="96">
        <f t="shared" si="22"/>
        <v>316400</v>
      </c>
      <c r="D1479" s="87">
        <v>246476</v>
      </c>
      <c r="E1479" s="88">
        <v>172911</v>
      </c>
      <c r="F1479" s="32">
        <v>316400</v>
      </c>
      <c r="G1479" s="32">
        <v>240366</v>
      </c>
      <c r="H1479" s="33">
        <v>158211</v>
      </c>
      <c r="I1479" s="37">
        <v>316400</v>
      </c>
      <c r="J1479" s="35">
        <v>181537</v>
      </c>
      <c r="K1479" s="36">
        <v>119190</v>
      </c>
      <c r="L1479" s="29">
        <v>221025</v>
      </c>
      <c r="M1479" s="29">
        <v>176336</v>
      </c>
      <c r="N1479" s="30">
        <v>115658</v>
      </c>
    </row>
    <row r="1480" spans="1:14" customFormat="1" x14ac:dyDescent="0.25">
      <c r="A1480" s="103">
        <f>ROUND(B1480/(1-'Simu - Détaillé'!$I$3),0)</f>
        <v>359773</v>
      </c>
      <c r="B1480" s="93">
        <v>316600</v>
      </c>
      <c r="C1480" s="96">
        <f t="shared" si="22"/>
        <v>316600</v>
      </c>
      <c r="D1480" s="87">
        <v>246631</v>
      </c>
      <c r="E1480" s="88">
        <v>173007</v>
      </c>
      <c r="F1480" s="32">
        <v>316600</v>
      </c>
      <c r="G1480" s="32">
        <v>240532</v>
      </c>
      <c r="H1480" s="33">
        <v>158320</v>
      </c>
      <c r="I1480" s="37">
        <v>316600</v>
      </c>
      <c r="J1480" s="35">
        <v>181652</v>
      </c>
      <c r="K1480" s="36">
        <v>119265</v>
      </c>
      <c r="L1480" s="29">
        <v>221168</v>
      </c>
      <c r="M1480" s="29">
        <v>176450</v>
      </c>
      <c r="N1480" s="30">
        <v>115717</v>
      </c>
    </row>
    <row r="1481" spans="1:14" customFormat="1" x14ac:dyDescent="0.25">
      <c r="A1481" s="103">
        <f>ROUND(B1481/(1-'Simu - Détaillé'!$I$3),0)</f>
        <v>360000</v>
      </c>
      <c r="B1481" s="93">
        <v>316800</v>
      </c>
      <c r="C1481" s="96">
        <f t="shared" si="22"/>
        <v>316800</v>
      </c>
      <c r="D1481" s="87">
        <v>246787</v>
      </c>
      <c r="E1481" s="88">
        <v>173103</v>
      </c>
      <c r="F1481" s="32">
        <v>316800</v>
      </c>
      <c r="G1481" s="32">
        <v>240697</v>
      </c>
      <c r="H1481" s="33">
        <v>158429</v>
      </c>
      <c r="I1481" s="37">
        <v>316800</v>
      </c>
      <c r="J1481" s="35">
        <v>181767</v>
      </c>
      <c r="K1481" s="36">
        <v>119341</v>
      </c>
      <c r="L1481" s="29">
        <v>221312</v>
      </c>
      <c r="M1481" s="29">
        <v>176565</v>
      </c>
      <c r="N1481" s="30">
        <v>115778</v>
      </c>
    </row>
    <row r="1482" spans="1:14" customFormat="1" x14ac:dyDescent="0.25">
      <c r="A1482" s="103">
        <f>ROUND(B1482/(1-'Simu - Détaillé'!$I$3),0)</f>
        <v>360227</v>
      </c>
      <c r="B1482" s="93">
        <v>317000</v>
      </c>
      <c r="C1482" s="96">
        <f t="shared" si="22"/>
        <v>317000</v>
      </c>
      <c r="D1482" s="87">
        <v>246943</v>
      </c>
      <c r="E1482" s="88">
        <v>173200</v>
      </c>
      <c r="F1482" s="32">
        <v>317000</v>
      </c>
      <c r="G1482" s="32">
        <v>240861</v>
      </c>
      <c r="H1482" s="33">
        <v>158537</v>
      </c>
      <c r="I1482" s="37">
        <v>317000</v>
      </c>
      <c r="J1482" s="35">
        <v>181883</v>
      </c>
      <c r="K1482" s="36">
        <v>119417</v>
      </c>
      <c r="L1482" s="29">
        <v>221455</v>
      </c>
      <c r="M1482" s="29">
        <v>176680</v>
      </c>
      <c r="N1482" s="30">
        <v>115838</v>
      </c>
    </row>
    <row r="1483" spans="1:14" customFormat="1" x14ac:dyDescent="0.25">
      <c r="A1483" s="103">
        <f>ROUND(B1483/(1-'Simu - Détaillé'!$I$3),0)</f>
        <v>360455</v>
      </c>
      <c r="B1483" s="93">
        <v>317200</v>
      </c>
      <c r="C1483" s="96">
        <f t="shared" si="22"/>
        <v>317200</v>
      </c>
      <c r="D1483" s="87">
        <v>247099</v>
      </c>
      <c r="E1483" s="88">
        <v>173296</v>
      </c>
      <c r="F1483" s="32">
        <v>317200</v>
      </c>
      <c r="G1483" s="32">
        <v>241025</v>
      </c>
      <c r="H1483" s="33">
        <v>158645</v>
      </c>
      <c r="I1483" s="37">
        <v>317200</v>
      </c>
      <c r="J1483" s="35">
        <v>181998</v>
      </c>
      <c r="K1483" s="36">
        <v>119493</v>
      </c>
      <c r="L1483" s="29">
        <v>221598</v>
      </c>
      <c r="M1483" s="29">
        <v>176794</v>
      </c>
      <c r="N1483" s="30">
        <v>115898</v>
      </c>
    </row>
    <row r="1484" spans="1:14" customFormat="1" x14ac:dyDescent="0.25">
      <c r="A1484" s="103">
        <f>ROUND(B1484/(1-'Simu - Détaillé'!$I$3),0)</f>
        <v>360682</v>
      </c>
      <c r="B1484" s="93">
        <v>317400</v>
      </c>
      <c r="C1484" s="96">
        <f t="shared" si="22"/>
        <v>317400</v>
      </c>
      <c r="D1484" s="87">
        <v>247255</v>
      </c>
      <c r="E1484" s="88">
        <v>173393</v>
      </c>
      <c r="F1484" s="32">
        <v>317400</v>
      </c>
      <c r="G1484" s="32">
        <v>241190</v>
      </c>
      <c r="H1484" s="33">
        <v>158754</v>
      </c>
      <c r="I1484" s="37">
        <v>317400</v>
      </c>
      <c r="J1484" s="35">
        <v>182114</v>
      </c>
      <c r="K1484" s="36">
        <v>119569</v>
      </c>
      <c r="L1484" s="29">
        <v>221742</v>
      </c>
      <c r="M1484" s="29">
        <v>176909</v>
      </c>
      <c r="N1484" s="30">
        <v>115958</v>
      </c>
    </row>
    <row r="1485" spans="1:14" customFormat="1" x14ac:dyDescent="0.25">
      <c r="A1485" s="103">
        <f>ROUND(B1485/(1-'Simu - Détaillé'!$I$3),0)</f>
        <v>360909</v>
      </c>
      <c r="B1485" s="93">
        <v>317600</v>
      </c>
      <c r="C1485" s="96">
        <f t="shared" si="22"/>
        <v>317600</v>
      </c>
      <c r="D1485" s="87">
        <v>247410</v>
      </c>
      <c r="E1485" s="88">
        <v>173489</v>
      </c>
      <c r="F1485" s="32">
        <v>317600</v>
      </c>
      <c r="G1485" s="32">
        <v>241355</v>
      </c>
      <c r="H1485" s="33">
        <v>158863</v>
      </c>
      <c r="I1485" s="37">
        <v>317600</v>
      </c>
      <c r="J1485" s="35">
        <v>182229</v>
      </c>
      <c r="K1485" s="36">
        <v>119645</v>
      </c>
      <c r="L1485" s="29">
        <v>221885</v>
      </c>
      <c r="M1485" s="29">
        <v>177024</v>
      </c>
      <c r="N1485" s="30">
        <v>116019</v>
      </c>
    </row>
    <row r="1486" spans="1:14" customFormat="1" x14ac:dyDescent="0.25">
      <c r="A1486" s="103">
        <f>ROUND(B1486/(1-'Simu - Détaillé'!$I$3),0)</f>
        <v>361136</v>
      </c>
      <c r="B1486" s="93">
        <v>317800</v>
      </c>
      <c r="C1486" s="96">
        <f t="shared" si="22"/>
        <v>317800</v>
      </c>
      <c r="D1486" s="87">
        <v>247566</v>
      </c>
      <c r="E1486" s="88">
        <v>173585</v>
      </c>
      <c r="F1486" s="32">
        <v>317800</v>
      </c>
      <c r="G1486" s="32">
        <v>241518</v>
      </c>
      <c r="H1486" s="33">
        <v>158970</v>
      </c>
      <c r="I1486" s="37">
        <v>317800</v>
      </c>
      <c r="J1486" s="35">
        <v>182344</v>
      </c>
      <c r="K1486" s="36">
        <v>119720</v>
      </c>
      <c r="L1486" s="29">
        <v>222028</v>
      </c>
      <c r="M1486" s="29">
        <v>177139</v>
      </c>
      <c r="N1486" s="30">
        <v>116079</v>
      </c>
    </row>
    <row r="1487" spans="1:14" customFormat="1" x14ac:dyDescent="0.25">
      <c r="A1487" s="103">
        <f>ROUND(B1487/(1-'Simu - Détaillé'!$I$3),0)</f>
        <v>361364</v>
      </c>
      <c r="B1487" s="93">
        <v>318000</v>
      </c>
      <c r="C1487" s="96">
        <f t="shared" si="22"/>
        <v>318000</v>
      </c>
      <c r="D1487" s="87">
        <v>247722</v>
      </c>
      <c r="E1487" s="88">
        <v>173682</v>
      </c>
      <c r="F1487" s="32">
        <v>318000</v>
      </c>
      <c r="G1487" s="32">
        <v>241683</v>
      </c>
      <c r="H1487" s="33">
        <v>159079</v>
      </c>
      <c r="I1487" s="37">
        <v>318000</v>
      </c>
      <c r="J1487" s="35">
        <v>182460</v>
      </c>
      <c r="K1487" s="36">
        <v>119797</v>
      </c>
      <c r="L1487" s="29">
        <v>222172</v>
      </c>
      <c r="M1487" s="29">
        <v>177253</v>
      </c>
      <c r="N1487" s="30">
        <v>116139</v>
      </c>
    </row>
    <row r="1488" spans="1:14" customFormat="1" x14ac:dyDescent="0.25">
      <c r="A1488" s="103">
        <f>ROUND(B1488/(1-'Simu - Détaillé'!$I$3),0)</f>
        <v>361591</v>
      </c>
      <c r="B1488" s="93">
        <v>318200</v>
      </c>
      <c r="C1488" s="96">
        <f t="shared" si="22"/>
        <v>318200</v>
      </c>
      <c r="D1488" s="87">
        <v>247878</v>
      </c>
      <c r="E1488" s="88">
        <v>173778</v>
      </c>
      <c r="F1488" s="32">
        <v>318200</v>
      </c>
      <c r="G1488" s="32">
        <v>241849</v>
      </c>
      <c r="H1488" s="33">
        <v>159189</v>
      </c>
      <c r="I1488" s="37">
        <v>318200</v>
      </c>
      <c r="J1488" s="35">
        <v>182575</v>
      </c>
      <c r="K1488" s="36">
        <v>119872</v>
      </c>
      <c r="L1488" s="29">
        <v>222315</v>
      </c>
      <c r="M1488" s="29">
        <v>177368</v>
      </c>
      <c r="N1488" s="30">
        <v>116199</v>
      </c>
    </row>
    <row r="1489" spans="1:14" customFormat="1" x14ac:dyDescent="0.25">
      <c r="A1489" s="103">
        <f>ROUND(B1489/(1-'Simu - Détaillé'!$I$3),0)</f>
        <v>361818</v>
      </c>
      <c r="B1489" s="93">
        <v>318400</v>
      </c>
      <c r="C1489" s="96">
        <f t="shared" si="22"/>
        <v>318400</v>
      </c>
      <c r="D1489" s="87">
        <v>248034</v>
      </c>
      <c r="E1489" s="88">
        <v>173875</v>
      </c>
      <c r="F1489" s="32">
        <v>318400</v>
      </c>
      <c r="G1489" s="32">
        <v>242013</v>
      </c>
      <c r="H1489" s="33">
        <v>159297</v>
      </c>
      <c r="I1489" s="37">
        <v>318400</v>
      </c>
      <c r="J1489" s="35">
        <v>182691</v>
      </c>
      <c r="K1489" s="36">
        <v>119949</v>
      </c>
      <c r="L1489" s="29">
        <v>222458</v>
      </c>
      <c r="M1489" s="29">
        <v>177483</v>
      </c>
      <c r="N1489" s="30">
        <v>116259</v>
      </c>
    </row>
    <row r="1490" spans="1:14" customFormat="1" x14ac:dyDescent="0.25">
      <c r="A1490" s="103">
        <f>ROUND(B1490/(1-'Simu - Détaillé'!$I$3),0)</f>
        <v>362045</v>
      </c>
      <c r="B1490" s="93">
        <v>318600</v>
      </c>
      <c r="C1490" s="96">
        <f t="shared" si="22"/>
        <v>318600</v>
      </c>
      <c r="D1490" s="87">
        <v>248189</v>
      </c>
      <c r="E1490" s="88">
        <v>173971</v>
      </c>
      <c r="F1490" s="32">
        <v>318600</v>
      </c>
      <c r="G1490" s="32">
        <v>242177</v>
      </c>
      <c r="H1490" s="33">
        <v>159405</v>
      </c>
      <c r="I1490" s="37">
        <v>318600</v>
      </c>
      <c r="J1490" s="35">
        <v>182806</v>
      </c>
      <c r="K1490" s="36">
        <v>120024</v>
      </c>
      <c r="L1490" s="29">
        <v>222602</v>
      </c>
      <c r="M1490" s="29">
        <v>177598</v>
      </c>
      <c r="N1490" s="30">
        <v>116320</v>
      </c>
    </row>
    <row r="1491" spans="1:14" customFormat="1" x14ac:dyDescent="0.25">
      <c r="A1491" s="103">
        <f>ROUND(B1491/(1-'Simu - Détaillé'!$I$3),0)</f>
        <v>362273</v>
      </c>
      <c r="B1491" s="93">
        <v>318800</v>
      </c>
      <c r="C1491" s="96">
        <f t="shared" si="22"/>
        <v>318800</v>
      </c>
      <c r="D1491" s="87">
        <v>248345</v>
      </c>
      <c r="E1491" s="88">
        <v>174067</v>
      </c>
      <c r="F1491" s="32">
        <v>318800</v>
      </c>
      <c r="G1491" s="32">
        <v>242341</v>
      </c>
      <c r="H1491" s="33">
        <v>159513</v>
      </c>
      <c r="I1491" s="37">
        <v>318800</v>
      </c>
      <c r="J1491" s="35">
        <v>182922</v>
      </c>
      <c r="K1491" s="36">
        <v>120101</v>
      </c>
      <c r="L1491" s="29">
        <v>222745</v>
      </c>
      <c r="M1491" s="29">
        <v>177712</v>
      </c>
      <c r="N1491" s="30">
        <v>116379</v>
      </c>
    </row>
    <row r="1492" spans="1:14" customFormat="1" x14ac:dyDescent="0.25">
      <c r="A1492" s="103">
        <f>ROUND(B1492/(1-'Simu - Détaillé'!$I$3),0)</f>
        <v>362500</v>
      </c>
      <c r="B1492" s="93">
        <v>319000</v>
      </c>
      <c r="C1492" s="96">
        <f t="shared" si="22"/>
        <v>319000</v>
      </c>
      <c r="D1492" s="87">
        <v>248501</v>
      </c>
      <c r="E1492" s="88">
        <v>174164</v>
      </c>
      <c r="F1492" s="32">
        <v>319000</v>
      </c>
      <c r="G1492" s="32">
        <v>242507</v>
      </c>
      <c r="H1492" s="33">
        <v>159622</v>
      </c>
      <c r="I1492" s="37">
        <v>319000</v>
      </c>
      <c r="J1492" s="35">
        <v>183037</v>
      </c>
      <c r="K1492" s="36">
        <v>120176</v>
      </c>
      <c r="L1492" s="29">
        <v>222888</v>
      </c>
      <c r="M1492" s="29">
        <v>177827</v>
      </c>
      <c r="N1492" s="30">
        <v>116440</v>
      </c>
    </row>
    <row r="1493" spans="1:14" customFormat="1" x14ac:dyDescent="0.25">
      <c r="A1493" s="103">
        <f>ROUND(B1493/(1-'Simu - Détaillé'!$I$3),0)</f>
        <v>362727</v>
      </c>
      <c r="B1493" s="93">
        <v>319200</v>
      </c>
      <c r="C1493" s="96">
        <f t="shared" si="22"/>
        <v>319200</v>
      </c>
      <c r="D1493" s="87">
        <v>248657</v>
      </c>
      <c r="E1493" s="88">
        <v>174260</v>
      </c>
      <c r="F1493" s="32">
        <v>319200</v>
      </c>
      <c r="G1493" s="32">
        <v>242671</v>
      </c>
      <c r="H1493" s="33">
        <v>159730</v>
      </c>
      <c r="I1493" s="37">
        <v>319200</v>
      </c>
      <c r="J1493" s="35">
        <v>183152</v>
      </c>
      <c r="K1493" s="36">
        <v>120252</v>
      </c>
      <c r="L1493" s="29">
        <v>223032</v>
      </c>
      <c r="M1493" s="29">
        <v>177942</v>
      </c>
      <c r="N1493" s="30">
        <v>116500</v>
      </c>
    </row>
    <row r="1494" spans="1:14" customFormat="1" x14ac:dyDescent="0.25">
      <c r="A1494" s="103">
        <f>ROUND(B1494/(1-'Simu - Détaillé'!$I$3),0)</f>
        <v>362955</v>
      </c>
      <c r="B1494" s="93">
        <v>319400</v>
      </c>
      <c r="C1494" s="96">
        <f t="shared" si="22"/>
        <v>319400</v>
      </c>
      <c r="D1494" s="87">
        <v>248813</v>
      </c>
      <c r="E1494" s="88">
        <v>174357</v>
      </c>
      <c r="F1494" s="32">
        <v>319400</v>
      </c>
      <c r="G1494" s="32">
        <v>242835</v>
      </c>
      <c r="H1494" s="33">
        <v>159838</v>
      </c>
      <c r="I1494" s="37">
        <v>319400</v>
      </c>
      <c r="J1494" s="35">
        <v>183268</v>
      </c>
      <c r="K1494" s="36">
        <v>120329</v>
      </c>
      <c r="L1494" s="29">
        <v>223175</v>
      </c>
      <c r="M1494" s="29">
        <v>178057</v>
      </c>
      <c r="N1494" s="30">
        <v>116561</v>
      </c>
    </row>
    <row r="1495" spans="1:14" customFormat="1" x14ac:dyDescent="0.25">
      <c r="A1495" s="103">
        <f>ROUND(B1495/(1-'Simu - Détaillé'!$I$3),0)</f>
        <v>363182</v>
      </c>
      <c r="B1495" s="93">
        <v>319600</v>
      </c>
      <c r="C1495" s="96">
        <f t="shared" si="22"/>
        <v>319600</v>
      </c>
      <c r="D1495" s="87">
        <v>248968</v>
      </c>
      <c r="E1495" s="88">
        <v>174453</v>
      </c>
      <c r="F1495" s="32">
        <v>319600</v>
      </c>
      <c r="G1495" s="32">
        <v>243000</v>
      </c>
      <c r="H1495" s="33">
        <v>159947</v>
      </c>
      <c r="I1495" s="37">
        <v>319600</v>
      </c>
      <c r="J1495" s="35">
        <v>183383</v>
      </c>
      <c r="K1495" s="36">
        <v>120404</v>
      </c>
      <c r="L1495" s="29">
        <v>223318</v>
      </c>
      <c r="M1495" s="29">
        <v>178171</v>
      </c>
      <c r="N1495" s="30">
        <v>116620</v>
      </c>
    </row>
    <row r="1496" spans="1:14" customFormat="1" x14ac:dyDescent="0.25">
      <c r="A1496" s="103">
        <f>ROUND(B1496/(1-'Simu - Détaillé'!$I$3),0)</f>
        <v>363409</v>
      </c>
      <c r="B1496" s="93">
        <v>319800</v>
      </c>
      <c r="C1496" s="96">
        <f t="shared" si="22"/>
        <v>319800</v>
      </c>
      <c r="D1496" s="87">
        <v>249124</v>
      </c>
      <c r="E1496" s="88">
        <v>174549</v>
      </c>
      <c r="F1496" s="32">
        <v>319800</v>
      </c>
      <c r="G1496" s="32">
        <v>243165</v>
      </c>
      <c r="H1496" s="33">
        <v>160056</v>
      </c>
      <c r="I1496" s="37">
        <v>319800</v>
      </c>
      <c r="J1496" s="35">
        <v>183499</v>
      </c>
      <c r="K1496" s="36">
        <v>120481</v>
      </c>
      <c r="L1496" s="29">
        <v>223462</v>
      </c>
      <c r="M1496" s="29">
        <v>178286</v>
      </c>
      <c r="N1496" s="30">
        <v>116681</v>
      </c>
    </row>
    <row r="1497" spans="1:14" customFormat="1" x14ac:dyDescent="0.25">
      <c r="A1497" s="103">
        <f>ROUND(B1497/(1-'Simu - Détaillé'!$I$3),0)</f>
        <v>363636</v>
      </c>
      <c r="B1497" s="93">
        <v>320000</v>
      </c>
      <c r="C1497" s="96">
        <f t="shared" si="22"/>
        <v>320000</v>
      </c>
      <c r="D1497" s="87">
        <v>249280</v>
      </c>
      <c r="E1497" s="88">
        <v>174646</v>
      </c>
      <c r="F1497" s="32">
        <v>320000</v>
      </c>
      <c r="G1497" s="32">
        <v>243330</v>
      </c>
      <c r="H1497" s="33">
        <v>160165</v>
      </c>
      <c r="I1497" s="37">
        <v>320000</v>
      </c>
      <c r="J1497" s="35">
        <v>183614</v>
      </c>
      <c r="K1497" s="36">
        <v>120556</v>
      </c>
      <c r="L1497" s="29">
        <v>223605</v>
      </c>
      <c r="M1497" s="29">
        <v>178401</v>
      </c>
      <c r="N1497" s="30">
        <v>116741</v>
      </c>
    </row>
    <row r="1498" spans="1:14" customFormat="1" x14ac:dyDescent="0.25">
      <c r="A1498" s="103">
        <f>ROUND(B1498/(1-'Simu - Détaillé'!$I$3),0)</f>
        <v>363864</v>
      </c>
      <c r="B1498" s="93">
        <v>320200</v>
      </c>
      <c r="C1498" s="96">
        <f t="shared" si="22"/>
        <v>320200</v>
      </c>
      <c r="D1498" s="87">
        <v>249436</v>
      </c>
      <c r="E1498" s="88">
        <v>174742</v>
      </c>
      <c r="F1498" s="32">
        <v>320200</v>
      </c>
      <c r="G1498" s="32">
        <v>243493</v>
      </c>
      <c r="H1498" s="33">
        <v>160272</v>
      </c>
      <c r="I1498" s="37">
        <v>320200</v>
      </c>
      <c r="J1498" s="35">
        <v>183729</v>
      </c>
      <c r="K1498" s="36">
        <v>120632</v>
      </c>
      <c r="L1498" s="29">
        <v>223748</v>
      </c>
      <c r="M1498" s="29">
        <v>178515</v>
      </c>
      <c r="N1498" s="30">
        <v>116801</v>
      </c>
    </row>
    <row r="1499" spans="1:14" customFormat="1" x14ac:dyDescent="0.25">
      <c r="A1499" s="103">
        <f>ROUND(B1499/(1-'Simu - Détaillé'!$I$3),0)</f>
        <v>364091</v>
      </c>
      <c r="B1499" s="93">
        <v>320400</v>
      </c>
      <c r="C1499" s="96">
        <f t="shared" si="22"/>
        <v>320400</v>
      </c>
      <c r="D1499" s="87">
        <v>249592</v>
      </c>
      <c r="E1499" s="88">
        <v>174839</v>
      </c>
      <c r="F1499" s="32">
        <v>320400</v>
      </c>
      <c r="G1499" s="32">
        <v>243658</v>
      </c>
      <c r="H1499" s="33">
        <v>160381</v>
      </c>
      <c r="I1499" s="37">
        <v>320400</v>
      </c>
      <c r="J1499" s="35">
        <v>183845</v>
      </c>
      <c r="K1499" s="36">
        <v>120708</v>
      </c>
      <c r="L1499" s="29">
        <v>223892</v>
      </c>
      <c r="M1499" s="29">
        <v>178630</v>
      </c>
      <c r="N1499" s="30">
        <v>116861</v>
      </c>
    </row>
    <row r="1500" spans="1:14" customFormat="1" x14ac:dyDescent="0.25">
      <c r="A1500" s="103">
        <f>ROUND(B1500/(1-'Simu - Détaillé'!$I$3),0)</f>
        <v>364318</v>
      </c>
      <c r="B1500" s="93">
        <v>320600</v>
      </c>
      <c r="C1500" s="96">
        <f t="shared" si="22"/>
        <v>320600</v>
      </c>
      <c r="D1500" s="87">
        <v>249747</v>
      </c>
      <c r="E1500" s="88">
        <v>174935</v>
      </c>
      <c r="F1500" s="32">
        <v>320600</v>
      </c>
      <c r="G1500" s="32">
        <v>243822</v>
      </c>
      <c r="H1500" s="33">
        <v>160489</v>
      </c>
      <c r="I1500" s="37">
        <v>320600</v>
      </c>
      <c r="J1500" s="35">
        <v>183960</v>
      </c>
      <c r="K1500" s="36">
        <v>120784</v>
      </c>
      <c r="L1500" s="29">
        <v>224035</v>
      </c>
      <c r="M1500" s="29">
        <v>178745</v>
      </c>
      <c r="N1500" s="30">
        <v>116922</v>
      </c>
    </row>
    <row r="1501" spans="1:14" customFormat="1" x14ac:dyDescent="0.25">
      <c r="A1501" s="103">
        <f>ROUND(B1501/(1-'Simu - Détaillé'!$I$3),0)</f>
        <v>364545</v>
      </c>
      <c r="B1501" s="93">
        <v>320800</v>
      </c>
      <c r="C1501" s="96">
        <f t="shared" si="22"/>
        <v>320800</v>
      </c>
      <c r="D1501" s="87">
        <v>249903</v>
      </c>
      <c r="E1501" s="88">
        <v>175031</v>
      </c>
      <c r="F1501" s="32">
        <v>320800</v>
      </c>
      <c r="G1501" s="32">
        <v>243986</v>
      </c>
      <c r="H1501" s="33">
        <v>160597</v>
      </c>
      <c r="I1501" s="37">
        <v>320800</v>
      </c>
      <c r="J1501" s="35">
        <v>184076</v>
      </c>
      <c r="K1501" s="36">
        <v>120860</v>
      </c>
      <c r="L1501" s="29">
        <v>224178</v>
      </c>
      <c r="M1501" s="29">
        <v>178860</v>
      </c>
      <c r="N1501" s="30">
        <v>116982</v>
      </c>
    </row>
    <row r="1502" spans="1:14" customFormat="1" x14ac:dyDescent="0.25">
      <c r="A1502" s="103">
        <f>ROUND(B1502/(1-'Simu - Détaillé'!$I$3),0)</f>
        <v>364773</v>
      </c>
      <c r="B1502" s="93">
        <v>321000</v>
      </c>
      <c r="C1502" s="96">
        <f t="shared" si="22"/>
        <v>321000</v>
      </c>
      <c r="D1502" s="87">
        <v>250059</v>
      </c>
      <c r="E1502" s="88">
        <v>175128</v>
      </c>
      <c r="F1502" s="32">
        <v>321000</v>
      </c>
      <c r="G1502" s="32">
        <v>244151</v>
      </c>
      <c r="H1502" s="33">
        <v>160706</v>
      </c>
      <c r="I1502" s="37">
        <v>321000</v>
      </c>
      <c r="J1502" s="35">
        <v>184191</v>
      </c>
      <c r="K1502" s="36">
        <v>120936</v>
      </c>
      <c r="L1502" s="29">
        <v>224322</v>
      </c>
      <c r="M1502" s="29">
        <v>178974</v>
      </c>
      <c r="N1502" s="30">
        <v>117042</v>
      </c>
    </row>
    <row r="1503" spans="1:14" customFormat="1" x14ac:dyDescent="0.25">
      <c r="A1503" s="103">
        <f>ROUND(B1503/(1-'Simu - Détaillé'!$I$3),0)</f>
        <v>365000</v>
      </c>
      <c r="B1503" s="93">
        <v>321200</v>
      </c>
      <c r="C1503" s="96">
        <f t="shared" si="22"/>
        <v>321200</v>
      </c>
      <c r="D1503" s="87">
        <v>250215</v>
      </c>
      <c r="E1503" s="88">
        <v>175224</v>
      </c>
      <c r="F1503" s="32">
        <v>321200</v>
      </c>
      <c r="G1503" s="32">
        <v>244316</v>
      </c>
      <c r="H1503" s="33">
        <v>160814</v>
      </c>
      <c r="I1503" s="37">
        <v>321200</v>
      </c>
      <c r="J1503" s="35">
        <v>184307</v>
      </c>
      <c r="K1503" s="36">
        <v>121012</v>
      </c>
      <c r="L1503" s="29">
        <v>224465</v>
      </c>
      <c r="M1503" s="29">
        <v>179089</v>
      </c>
      <c r="N1503" s="30">
        <v>117102</v>
      </c>
    </row>
    <row r="1504" spans="1:14" customFormat="1" x14ac:dyDescent="0.25">
      <c r="A1504" s="103">
        <f>ROUND(B1504/(1-'Simu - Détaillé'!$I$3),0)</f>
        <v>365227</v>
      </c>
      <c r="B1504" s="93">
        <v>321400</v>
      </c>
      <c r="C1504" s="96">
        <f t="shared" si="22"/>
        <v>321400</v>
      </c>
      <c r="D1504" s="87">
        <v>250371</v>
      </c>
      <c r="E1504" s="88">
        <v>175321</v>
      </c>
      <c r="F1504" s="32">
        <v>321400</v>
      </c>
      <c r="G1504" s="32">
        <v>244481</v>
      </c>
      <c r="H1504" s="33">
        <v>160923</v>
      </c>
      <c r="I1504" s="37">
        <v>321400</v>
      </c>
      <c r="J1504" s="35">
        <v>184422</v>
      </c>
      <c r="K1504" s="36">
        <v>121088</v>
      </c>
      <c r="L1504" s="29">
        <v>224609</v>
      </c>
      <c r="M1504" s="29">
        <v>179204</v>
      </c>
      <c r="N1504" s="30">
        <v>117163</v>
      </c>
    </row>
    <row r="1505" spans="1:14" customFormat="1" x14ac:dyDescent="0.25">
      <c r="A1505" s="103">
        <f>ROUND(B1505/(1-'Simu - Détaillé'!$I$3),0)</f>
        <v>365455</v>
      </c>
      <c r="B1505" s="93">
        <v>321600</v>
      </c>
      <c r="C1505" s="96">
        <f t="shared" si="22"/>
        <v>321600</v>
      </c>
      <c r="D1505" s="87">
        <v>250526</v>
      </c>
      <c r="E1505" s="88">
        <v>175417</v>
      </c>
      <c r="F1505" s="32">
        <v>321600</v>
      </c>
      <c r="G1505" s="32">
        <v>244644</v>
      </c>
      <c r="H1505" s="33">
        <v>161031</v>
      </c>
      <c r="I1505" s="37">
        <v>321600</v>
      </c>
      <c r="J1505" s="35">
        <v>184537</v>
      </c>
      <c r="K1505" s="36">
        <v>121163</v>
      </c>
      <c r="L1505" s="29">
        <v>224752</v>
      </c>
      <c r="M1505" s="29">
        <v>179319</v>
      </c>
      <c r="N1505" s="30">
        <v>117223</v>
      </c>
    </row>
    <row r="1506" spans="1:14" customFormat="1" x14ac:dyDescent="0.25">
      <c r="A1506" s="103">
        <f>ROUND(B1506/(1-'Simu - Détaillé'!$I$3),0)</f>
        <v>365682</v>
      </c>
      <c r="B1506" s="93">
        <v>321800</v>
      </c>
      <c r="C1506" s="96">
        <f t="shared" si="22"/>
        <v>321800</v>
      </c>
      <c r="D1506" s="87">
        <v>250682</v>
      </c>
      <c r="E1506" s="88">
        <v>175513</v>
      </c>
      <c r="F1506" s="32">
        <v>321800</v>
      </c>
      <c r="G1506" s="32">
        <v>244809</v>
      </c>
      <c r="H1506" s="33">
        <v>161139</v>
      </c>
      <c r="I1506" s="37">
        <v>321800</v>
      </c>
      <c r="J1506" s="35">
        <v>184653</v>
      </c>
      <c r="K1506" s="36">
        <v>121240</v>
      </c>
      <c r="L1506" s="29">
        <v>224895</v>
      </c>
      <c r="M1506" s="29">
        <v>179433</v>
      </c>
      <c r="N1506" s="30">
        <v>117283</v>
      </c>
    </row>
    <row r="1507" spans="1:14" customFormat="1" x14ac:dyDescent="0.25">
      <c r="A1507" s="103">
        <f>ROUND(B1507/(1-'Simu - Détaillé'!$I$3),0)</f>
        <v>365909</v>
      </c>
      <c r="B1507" s="93">
        <v>322000</v>
      </c>
      <c r="C1507" s="96">
        <f t="shared" si="22"/>
        <v>322000</v>
      </c>
      <c r="D1507" s="87">
        <v>250838</v>
      </c>
      <c r="E1507" s="88">
        <v>175610</v>
      </c>
      <c r="F1507" s="32">
        <v>322000</v>
      </c>
      <c r="G1507" s="32">
        <v>244974</v>
      </c>
      <c r="H1507" s="33">
        <v>161248</v>
      </c>
      <c r="I1507" s="37">
        <v>322000</v>
      </c>
      <c r="J1507" s="35">
        <v>184768</v>
      </c>
      <c r="K1507" s="36">
        <v>121315</v>
      </c>
      <c r="L1507" s="29">
        <v>225039</v>
      </c>
      <c r="M1507" s="29">
        <v>179548</v>
      </c>
      <c r="N1507" s="30">
        <v>117343</v>
      </c>
    </row>
    <row r="1508" spans="1:14" customFormat="1" x14ac:dyDescent="0.25">
      <c r="A1508" s="103">
        <f>ROUND(B1508/(1-'Simu - Détaillé'!$I$3),0)</f>
        <v>366136</v>
      </c>
      <c r="B1508" s="93">
        <v>322200</v>
      </c>
      <c r="C1508" s="96">
        <f t="shared" si="22"/>
        <v>322200</v>
      </c>
      <c r="D1508" s="87">
        <v>250994</v>
      </c>
      <c r="E1508" s="88">
        <v>175706</v>
      </c>
      <c r="F1508" s="32">
        <v>322200</v>
      </c>
      <c r="G1508" s="32">
        <v>245139</v>
      </c>
      <c r="H1508" s="33">
        <v>161357</v>
      </c>
      <c r="I1508" s="37">
        <v>322200</v>
      </c>
      <c r="J1508" s="35">
        <v>184884</v>
      </c>
      <c r="K1508" s="36">
        <v>121392</v>
      </c>
      <c r="L1508" s="29">
        <v>225182</v>
      </c>
      <c r="M1508" s="29">
        <v>179663</v>
      </c>
      <c r="N1508" s="30">
        <v>117404</v>
      </c>
    </row>
    <row r="1509" spans="1:14" customFormat="1" x14ac:dyDescent="0.25">
      <c r="A1509" s="103">
        <f>ROUND(B1509/(1-'Simu - Détaillé'!$I$3),0)</f>
        <v>366364</v>
      </c>
      <c r="B1509" s="93">
        <v>322400</v>
      </c>
      <c r="C1509" s="96">
        <f t="shared" si="22"/>
        <v>322400</v>
      </c>
      <c r="D1509" s="87">
        <v>251150</v>
      </c>
      <c r="E1509" s="88">
        <v>175803</v>
      </c>
      <c r="F1509" s="32">
        <v>322400</v>
      </c>
      <c r="G1509" s="32">
        <v>245302</v>
      </c>
      <c r="H1509" s="33">
        <v>161464</v>
      </c>
      <c r="I1509" s="37">
        <v>322400</v>
      </c>
      <c r="J1509" s="35">
        <v>184999</v>
      </c>
      <c r="K1509" s="36">
        <v>121468</v>
      </c>
      <c r="L1509" s="29">
        <v>225325</v>
      </c>
      <c r="M1509" s="29">
        <v>179777</v>
      </c>
      <c r="N1509" s="30">
        <v>117463</v>
      </c>
    </row>
    <row r="1510" spans="1:14" customFormat="1" x14ac:dyDescent="0.25">
      <c r="A1510" s="103">
        <f>ROUND(B1510/(1-'Simu - Détaillé'!$I$3),0)</f>
        <v>366591</v>
      </c>
      <c r="B1510" s="93">
        <v>322600</v>
      </c>
      <c r="C1510" s="96">
        <f t="shared" si="22"/>
        <v>322600</v>
      </c>
      <c r="D1510" s="87">
        <v>251305</v>
      </c>
      <c r="E1510" s="88">
        <v>175899</v>
      </c>
      <c r="F1510" s="32">
        <v>322600</v>
      </c>
      <c r="G1510" s="32">
        <v>245467</v>
      </c>
      <c r="H1510" s="33">
        <v>161573</v>
      </c>
      <c r="I1510" s="37">
        <v>322600</v>
      </c>
      <c r="J1510" s="35">
        <v>185114</v>
      </c>
      <c r="K1510" s="36">
        <v>121543</v>
      </c>
      <c r="L1510" s="29">
        <v>225469</v>
      </c>
      <c r="M1510" s="29">
        <v>179892</v>
      </c>
      <c r="N1510" s="30">
        <v>117523</v>
      </c>
    </row>
    <row r="1511" spans="1:14" customFormat="1" x14ac:dyDescent="0.25">
      <c r="A1511" s="103">
        <f>ROUND(B1511/(1-'Simu - Détaillé'!$I$3),0)</f>
        <v>366818</v>
      </c>
      <c r="B1511" s="93">
        <v>322800</v>
      </c>
      <c r="C1511" s="96">
        <f t="shared" si="22"/>
        <v>322800</v>
      </c>
      <c r="D1511" s="87">
        <v>251461</v>
      </c>
      <c r="E1511" s="88">
        <v>175995</v>
      </c>
      <c r="F1511" s="32">
        <v>322800</v>
      </c>
      <c r="G1511" s="32">
        <v>245633</v>
      </c>
      <c r="H1511" s="33">
        <v>161683</v>
      </c>
      <c r="I1511" s="37">
        <v>322800</v>
      </c>
      <c r="J1511" s="35">
        <v>185230</v>
      </c>
      <c r="K1511" s="36">
        <v>121620</v>
      </c>
      <c r="L1511" s="29">
        <v>225612</v>
      </c>
      <c r="M1511" s="29">
        <v>180007</v>
      </c>
      <c r="N1511" s="30">
        <v>117584</v>
      </c>
    </row>
    <row r="1512" spans="1:14" customFormat="1" x14ac:dyDescent="0.25">
      <c r="A1512" s="103">
        <f>ROUND(B1512/(1-'Simu - Détaillé'!$I$3),0)</f>
        <v>367045</v>
      </c>
      <c r="B1512" s="93">
        <v>323000</v>
      </c>
      <c r="C1512" s="96">
        <f t="shared" si="22"/>
        <v>323000</v>
      </c>
      <c r="D1512" s="87">
        <v>251617</v>
      </c>
      <c r="E1512" s="88">
        <v>176092</v>
      </c>
      <c r="F1512" s="32">
        <v>323000</v>
      </c>
      <c r="G1512" s="32">
        <v>245796</v>
      </c>
      <c r="H1512" s="33">
        <v>161790</v>
      </c>
      <c r="I1512" s="37">
        <v>323000</v>
      </c>
      <c r="J1512" s="35">
        <v>185345</v>
      </c>
      <c r="K1512" s="36">
        <v>121695</v>
      </c>
      <c r="L1512" s="29">
        <v>225755</v>
      </c>
      <c r="M1512" s="29">
        <v>180122</v>
      </c>
      <c r="N1512" s="30">
        <v>117644</v>
      </c>
    </row>
    <row r="1513" spans="1:14" customFormat="1" x14ac:dyDescent="0.25">
      <c r="A1513" s="103">
        <f>ROUND(B1513/(1-'Simu - Détaillé'!$I$3),0)</f>
        <v>367273</v>
      </c>
      <c r="B1513" s="93">
        <v>323200</v>
      </c>
      <c r="C1513" s="96">
        <f t="shared" si="22"/>
        <v>323200</v>
      </c>
      <c r="D1513" s="87">
        <v>251773</v>
      </c>
      <c r="E1513" s="88">
        <v>176188</v>
      </c>
      <c r="F1513" s="32">
        <v>323200</v>
      </c>
      <c r="G1513" s="32">
        <v>245961</v>
      </c>
      <c r="H1513" s="33">
        <v>161899</v>
      </c>
      <c r="I1513" s="37">
        <v>323200</v>
      </c>
      <c r="J1513" s="35">
        <v>185461</v>
      </c>
      <c r="K1513" s="36">
        <v>121772</v>
      </c>
      <c r="L1513" s="29">
        <v>225899</v>
      </c>
      <c r="M1513" s="29">
        <v>180236</v>
      </c>
      <c r="N1513" s="30">
        <v>117704</v>
      </c>
    </row>
    <row r="1514" spans="1:14" customFormat="1" x14ac:dyDescent="0.25">
      <c r="A1514" s="103">
        <f>ROUND(B1514/(1-'Simu - Détaillé'!$I$3),0)</f>
        <v>367500</v>
      </c>
      <c r="B1514" s="93">
        <v>323400</v>
      </c>
      <c r="C1514" s="96">
        <f t="shared" si="22"/>
        <v>323400</v>
      </c>
      <c r="D1514" s="87">
        <v>251929</v>
      </c>
      <c r="E1514" s="88">
        <v>176285</v>
      </c>
      <c r="F1514" s="32">
        <v>323400</v>
      </c>
      <c r="G1514" s="32">
        <v>246126</v>
      </c>
      <c r="H1514" s="33">
        <v>162007</v>
      </c>
      <c r="I1514" s="37">
        <v>323400</v>
      </c>
      <c r="J1514" s="35">
        <v>185576</v>
      </c>
      <c r="K1514" s="36">
        <v>121847</v>
      </c>
      <c r="L1514" s="29">
        <v>226042</v>
      </c>
      <c r="M1514" s="29">
        <v>180351</v>
      </c>
      <c r="N1514" s="30">
        <v>117764</v>
      </c>
    </row>
    <row r="1515" spans="1:14" customFormat="1" x14ac:dyDescent="0.25">
      <c r="A1515" s="103">
        <f>ROUND(B1515/(1-'Simu - Détaillé'!$I$3),0)</f>
        <v>367727</v>
      </c>
      <c r="B1515" s="93">
        <v>323600</v>
      </c>
      <c r="C1515" s="96">
        <f t="shared" si="22"/>
        <v>323600</v>
      </c>
      <c r="D1515" s="87">
        <v>252084</v>
      </c>
      <c r="E1515" s="88">
        <v>176381</v>
      </c>
      <c r="F1515" s="32">
        <v>323600</v>
      </c>
      <c r="G1515" s="32">
        <v>246291</v>
      </c>
      <c r="H1515" s="33">
        <v>162116</v>
      </c>
      <c r="I1515" s="37">
        <v>323600</v>
      </c>
      <c r="J1515" s="35">
        <v>185691</v>
      </c>
      <c r="K1515" s="36">
        <v>121923</v>
      </c>
      <c r="L1515" s="29">
        <v>226185</v>
      </c>
      <c r="M1515" s="29">
        <v>180466</v>
      </c>
      <c r="N1515" s="30">
        <v>117825</v>
      </c>
    </row>
    <row r="1516" spans="1:14" customFormat="1" x14ac:dyDescent="0.25">
      <c r="A1516" s="103">
        <f>ROUND(B1516/(1-'Simu - Détaillé'!$I$3),0)</f>
        <v>367955</v>
      </c>
      <c r="B1516" s="93">
        <v>323800</v>
      </c>
      <c r="C1516" s="96">
        <f t="shared" si="22"/>
        <v>323800</v>
      </c>
      <c r="D1516" s="87">
        <v>252240</v>
      </c>
      <c r="E1516" s="88">
        <v>176477</v>
      </c>
      <c r="F1516" s="32">
        <v>323800</v>
      </c>
      <c r="G1516" s="32">
        <v>246454</v>
      </c>
      <c r="H1516" s="33">
        <v>162223</v>
      </c>
      <c r="I1516" s="37">
        <v>323800</v>
      </c>
      <c r="J1516" s="35">
        <v>185807</v>
      </c>
      <c r="K1516" s="36">
        <v>121999</v>
      </c>
      <c r="L1516" s="29">
        <v>226329</v>
      </c>
      <c r="M1516" s="29">
        <v>180581</v>
      </c>
      <c r="N1516" s="30">
        <v>117885</v>
      </c>
    </row>
    <row r="1517" spans="1:14" customFormat="1" x14ac:dyDescent="0.25">
      <c r="A1517" s="103">
        <f>ROUND(B1517/(1-'Simu - Détaillé'!$I$3),0)</f>
        <v>368182</v>
      </c>
      <c r="B1517" s="93">
        <v>324000</v>
      </c>
      <c r="C1517" s="96">
        <f t="shared" si="22"/>
        <v>324000</v>
      </c>
      <c r="D1517" s="87">
        <v>252396</v>
      </c>
      <c r="E1517" s="88">
        <v>176574</v>
      </c>
      <c r="F1517" s="32">
        <v>324000</v>
      </c>
      <c r="G1517" s="32">
        <v>246619</v>
      </c>
      <c r="H1517" s="33">
        <v>162332</v>
      </c>
      <c r="I1517" s="37">
        <v>324000</v>
      </c>
      <c r="J1517" s="35">
        <v>185922</v>
      </c>
      <c r="K1517" s="36">
        <v>122075</v>
      </c>
      <c r="L1517" s="29">
        <v>226472</v>
      </c>
      <c r="M1517" s="29">
        <v>180695</v>
      </c>
      <c r="N1517" s="30">
        <v>117945</v>
      </c>
    </row>
    <row r="1518" spans="1:14" customFormat="1" x14ac:dyDescent="0.25">
      <c r="A1518" s="103">
        <f>ROUND(B1518/(1-'Simu - Détaillé'!$I$3),0)</f>
        <v>368409</v>
      </c>
      <c r="B1518" s="93">
        <v>324200</v>
      </c>
      <c r="C1518" s="96">
        <f t="shared" si="22"/>
        <v>324200</v>
      </c>
      <c r="D1518" s="87">
        <v>252552</v>
      </c>
      <c r="E1518" s="88">
        <v>176670</v>
      </c>
      <c r="F1518" s="32">
        <v>324200</v>
      </c>
      <c r="G1518" s="32">
        <v>246785</v>
      </c>
      <c r="H1518" s="33">
        <v>162442</v>
      </c>
      <c r="I1518" s="37">
        <v>324200</v>
      </c>
      <c r="J1518" s="35">
        <v>186038</v>
      </c>
      <c r="K1518" s="36">
        <v>122151</v>
      </c>
      <c r="L1518" s="29">
        <v>226615</v>
      </c>
      <c r="M1518" s="29">
        <v>180810</v>
      </c>
      <c r="N1518" s="30">
        <v>118005</v>
      </c>
    </row>
    <row r="1519" spans="1:14" customFormat="1" x14ac:dyDescent="0.25">
      <c r="A1519" s="103">
        <f>ROUND(B1519/(1-'Simu - Détaillé'!$I$3),0)</f>
        <v>368636</v>
      </c>
      <c r="B1519" s="93">
        <v>324400</v>
      </c>
      <c r="C1519" s="96">
        <f t="shared" si="22"/>
        <v>324400</v>
      </c>
      <c r="D1519" s="87">
        <v>252708</v>
      </c>
      <c r="E1519" s="88">
        <v>176767</v>
      </c>
      <c r="F1519" s="32">
        <v>324400</v>
      </c>
      <c r="G1519" s="32">
        <v>246948</v>
      </c>
      <c r="H1519" s="33">
        <v>162549</v>
      </c>
      <c r="I1519" s="37">
        <v>324400</v>
      </c>
      <c r="J1519" s="35">
        <v>186153</v>
      </c>
      <c r="K1519" s="36">
        <v>122227</v>
      </c>
      <c r="L1519" s="29">
        <v>226759</v>
      </c>
      <c r="M1519" s="29">
        <v>180925</v>
      </c>
      <c r="N1519" s="30">
        <v>118066</v>
      </c>
    </row>
    <row r="1520" spans="1:14" customFormat="1" x14ac:dyDescent="0.25">
      <c r="A1520" s="103">
        <f>ROUND(B1520/(1-'Simu - Détaillé'!$I$3),0)</f>
        <v>368864</v>
      </c>
      <c r="B1520" s="93">
        <v>324600</v>
      </c>
      <c r="C1520" s="96">
        <f t="shared" ref="C1520:C1583" si="23">B1520</f>
        <v>324600</v>
      </c>
      <c r="D1520" s="87">
        <v>252863</v>
      </c>
      <c r="E1520" s="88">
        <v>176863</v>
      </c>
      <c r="F1520" s="32">
        <v>324600</v>
      </c>
      <c r="G1520" s="32">
        <v>247112</v>
      </c>
      <c r="H1520" s="33">
        <v>162657</v>
      </c>
      <c r="I1520" s="37">
        <v>324600</v>
      </c>
      <c r="J1520" s="35">
        <v>186269</v>
      </c>
      <c r="K1520" s="36">
        <v>122303</v>
      </c>
      <c r="L1520" s="29">
        <v>226902</v>
      </c>
      <c r="M1520" s="29">
        <v>181040</v>
      </c>
      <c r="N1520" s="30">
        <v>118126</v>
      </c>
    </row>
    <row r="1521" spans="1:14" customFormat="1" x14ac:dyDescent="0.25">
      <c r="A1521" s="103">
        <f>ROUND(B1521/(1-'Simu - Détaillé'!$I$3),0)</f>
        <v>369091</v>
      </c>
      <c r="B1521" s="93">
        <v>324800</v>
      </c>
      <c r="C1521" s="96">
        <f t="shared" si="23"/>
        <v>324800</v>
      </c>
      <c r="D1521" s="87">
        <v>253019</v>
      </c>
      <c r="E1521" s="88">
        <v>176959</v>
      </c>
      <c r="F1521" s="32">
        <v>324800</v>
      </c>
      <c r="G1521" s="32">
        <v>247276</v>
      </c>
      <c r="H1521" s="33">
        <v>162765</v>
      </c>
      <c r="I1521" s="37">
        <v>324800</v>
      </c>
      <c r="J1521" s="35">
        <v>186384</v>
      </c>
      <c r="K1521" s="36">
        <v>122379</v>
      </c>
      <c r="L1521" s="29">
        <v>227045</v>
      </c>
      <c r="M1521" s="29">
        <v>181154</v>
      </c>
      <c r="N1521" s="30">
        <v>118186</v>
      </c>
    </row>
    <row r="1522" spans="1:14" customFormat="1" x14ac:dyDescent="0.25">
      <c r="A1522" s="103">
        <f>ROUND(B1522/(1-'Simu - Détaillé'!$I$3),0)</f>
        <v>369318</v>
      </c>
      <c r="B1522" s="93">
        <v>325000</v>
      </c>
      <c r="C1522" s="96">
        <f t="shared" si="23"/>
        <v>325000</v>
      </c>
      <c r="D1522" s="87">
        <v>253175</v>
      </c>
      <c r="E1522" s="88">
        <v>177056</v>
      </c>
      <c r="F1522" s="32">
        <v>325000</v>
      </c>
      <c r="G1522" s="32">
        <v>247442</v>
      </c>
      <c r="H1522" s="33">
        <v>162875</v>
      </c>
      <c r="I1522" s="37">
        <v>325000</v>
      </c>
      <c r="J1522" s="35">
        <v>186499</v>
      </c>
      <c r="K1522" s="36">
        <v>122454</v>
      </c>
      <c r="L1522" s="29">
        <v>227189</v>
      </c>
      <c r="M1522" s="29">
        <v>181269</v>
      </c>
      <c r="N1522" s="30">
        <v>118247</v>
      </c>
    </row>
    <row r="1523" spans="1:14" customFormat="1" x14ac:dyDescent="0.25">
      <c r="A1523" s="103">
        <f>ROUND(B1523/(1-'Simu - Détaillé'!$I$3),0)</f>
        <v>369545</v>
      </c>
      <c r="B1523" s="93">
        <v>325200</v>
      </c>
      <c r="C1523" s="96">
        <f t="shared" si="23"/>
        <v>325200</v>
      </c>
      <c r="D1523" s="87">
        <v>253331</v>
      </c>
      <c r="E1523" s="88">
        <v>177152</v>
      </c>
      <c r="F1523" s="32">
        <v>325200</v>
      </c>
      <c r="G1523" s="32">
        <v>247606</v>
      </c>
      <c r="H1523" s="33">
        <v>162983</v>
      </c>
      <c r="I1523" s="37">
        <v>325200</v>
      </c>
      <c r="J1523" s="35">
        <v>186615</v>
      </c>
      <c r="K1523" s="36">
        <v>122531</v>
      </c>
      <c r="L1523" s="29">
        <v>227332</v>
      </c>
      <c r="M1523" s="29">
        <v>181384</v>
      </c>
      <c r="N1523" s="30">
        <v>118307</v>
      </c>
    </row>
    <row r="1524" spans="1:14" customFormat="1" x14ac:dyDescent="0.25">
      <c r="A1524" s="103">
        <f>ROUND(B1524/(1-'Simu - Détaillé'!$I$3),0)</f>
        <v>369773</v>
      </c>
      <c r="B1524" s="93">
        <v>325400</v>
      </c>
      <c r="C1524" s="96">
        <f t="shared" si="23"/>
        <v>325400</v>
      </c>
      <c r="D1524" s="87">
        <v>253487</v>
      </c>
      <c r="E1524" s="88">
        <v>177249</v>
      </c>
      <c r="F1524" s="32">
        <v>325400</v>
      </c>
      <c r="G1524" s="32">
        <v>247770</v>
      </c>
      <c r="H1524" s="33">
        <v>163091</v>
      </c>
      <c r="I1524" s="37">
        <v>325400</v>
      </c>
      <c r="J1524" s="35">
        <v>186730</v>
      </c>
      <c r="K1524" s="36">
        <v>122607</v>
      </c>
      <c r="L1524" s="29">
        <v>227475</v>
      </c>
      <c r="M1524" s="29">
        <v>181498</v>
      </c>
      <c r="N1524" s="30">
        <v>118367</v>
      </c>
    </row>
    <row r="1525" spans="1:14" customFormat="1" x14ac:dyDescent="0.25">
      <c r="A1525" s="103">
        <f>ROUND(B1525/(1-'Simu - Détaillé'!$I$3),0)</f>
        <v>370000</v>
      </c>
      <c r="B1525" s="93">
        <v>325600</v>
      </c>
      <c r="C1525" s="96">
        <f t="shared" si="23"/>
        <v>325600</v>
      </c>
      <c r="D1525" s="87">
        <v>253642</v>
      </c>
      <c r="E1525" s="88">
        <v>177345</v>
      </c>
      <c r="F1525" s="32">
        <v>325600</v>
      </c>
      <c r="G1525" s="32">
        <v>247935</v>
      </c>
      <c r="H1525" s="33">
        <v>163200</v>
      </c>
      <c r="I1525" s="37">
        <v>325600</v>
      </c>
      <c r="J1525" s="35">
        <v>186846</v>
      </c>
      <c r="K1525" s="36">
        <v>122683</v>
      </c>
      <c r="L1525" s="29">
        <v>227619</v>
      </c>
      <c r="M1525" s="29">
        <v>181613</v>
      </c>
      <c r="N1525" s="30">
        <v>118427</v>
      </c>
    </row>
    <row r="1526" spans="1:14" customFormat="1" x14ac:dyDescent="0.25">
      <c r="A1526" s="103">
        <f>ROUND(B1526/(1-'Simu - Détaillé'!$I$3),0)</f>
        <v>370227</v>
      </c>
      <c r="B1526" s="93">
        <v>325800</v>
      </c>
      <c r="C1526" s="96">
        <f t="shared" si="23"/>
        <v>325800</v>
      </c>
      <c r="D1526" s="87">
        <v>253798</v>
      </c>
      <c r="E1526" s="88">
        <v>177441</v>
      </c>
      <c r="F1526" s="32">
        <v>325800</v>
      </c>
      <c r="G1526" s="32">
        <v>248100</v>
      </c>
      <c r="H1526" s="33">
        <v>163308</v>
      </c>
      <c r="I1526" s="37">
        <v>325800</v>
      </c>
      <c r="J1526" s="35">
        <v>186961</v>
      </c>
      <c r="K1526" s="36">
        <v>122759</v>
      </c>
      <c r="L1526" s="29">
        <v>227762</v>
      </c>
      <c r="M1526" s="29">
        <v>181728</v>
      </c>
      <c r="N1526" s="30">
        <v>118488</v>
      </c>
    </row>
    <row r="1527" spans="1:14" customFormat="1" x14ac:dyDescent="0.25">
      <c r="A1527" s="103">
        <f>ROUND(B1527/(1-'Simu - Détaillé'!$I$3),0)</f>
        <v>370455</v>
      </c>
      <c r="B1527" s="93">
        <v>326000</v>
      </c>
      <c r="C1527" s="96">
        <f t="shared" si="23"/>
        <v>326000</v>
      </c>
      <c r="D1527" s="87">
        <v>253954</v>
      </c>
      <c r="E1527" s="88">
        <v>177538</v>
      </c>
      <c r="F1527" s="32">
        <v>326000</v>
      </c>
      <c r="G1527" s="32">
        <v>248264</v>
      </c>
      <c r="H1527" s="33">
        <v>163417</v>
      </c>
      <c r="I1527" s="37">
        <v>326000</v>
      </c>
      <c r="J1527" s="35">
        <v>187076</v>
      </c>
      <c r="K1527" s="36">
        <v>122834</v>
      </c>
      <c r="L1527" s="29">
        <v>227905</v>
      </c>
      <c r="M1527" s="29">
        <v>181843</v>
      </c>
      <c r="N1527" s="30">
        <v>118548</v>
      </c>
    </row>
    <row r="1528" spans="1:14" customFormat="1" x14ac:dyDescent="0.25">
      <c r="A1528" s="103">
        <f>ROUND(B1528/(1-'Simu - Détaillé'!$I$3),0)</f>
        <v>370682</v>
      </c>
      <c r="B1528" s="93">
        <v>326200</v>
      </c>
      <c r="C1528" s="96">
        <f t="shared" si="23"/>
        <v>326200</v>
      </c>
      <c r="D1528" s="87">
        <v>254110</v>
      </c>
      <c r="E1528" s="88">
        <v>177634</v>
      </c>
      <c r="F1528" s="32">
        <v>326200</v>
      </c>
      <c r="G1528" s="32">
        <v>248427</v>
      </c>
      <c r="H1528" s="33">
        <v>163524</v>
      </c>
      <c r="I1528" s="37">
        <v>326200</v>
      </c>
      <c r="J1528" s="35">
        <v>187192</v>
      </c>
      <c r="K1528" s="36">
        <v>122911</v>
      </c>
      <c r="L1528" s="29">
        <v>228049</v>
      </c>
      <c r="M1528" s="29">
        <v>181957</v>
      </c>
      <c r="N1528" s="30">
        <v>118608</v>
      </c>
    </row>
    <row r="1529" spans="1:14" customFormat="1" x14ac:dyDescent="0.25">
      <c r="A1529" s="103">
        <f>ROUND(B1529/(1-'Simu - Détaillé'!$I$3),0)</f>
        <v>370909</v>
      </c>
      <c r="B1529" s="93">
        <v>326400</v>
      </c>
      <c r="C1529" s="96">
        <f t="shared" si="23"/>
        <v>326400</v>
      </c>
      <c r="D1529" s="87">
        <v>254266</v>
      </c>
      <c r="E1529" s="88">
        <v>177731</v>
      </c>
      <c r="F1529" s="32">
        <v>326400</v>
      </c>
      <c r="G1529" s="32">
        <v>248593</v>
      </c>
      <c r="H1529" s="33">
        <v>163634</v>
      </c>
      <c r="I1529" s="37">
        <v>326400</v>
      </c>
      <c r="J1529" s="35">
        <v>187307</v>
      </c>
      <c r="K1529" s="36">
        <v>122986</v>
      </c>
      <c r="L1529" s="29">
        <v>228192</v>
      </c>
      <c r="M1529" s="29">
        <v>182072</v>
      </c>
      <c r="N1529" s="30">
        <v>118668</v>
      </c>
    </row>
    <row r="1530" spans="1:14" customFormat="1" x14ac:dyDescent="0.25">
      <c r="A1530" s="103">
        <f>ROUND(B1530/(1-'Simu - Détaillé'!$I$3),0)</f>
        <v>371136</v>
      </c>
      <c r="B1530" s="93">
        <v>326600</v>
      </c>
      <c r="C1530" s="96">
        <f t="shared" si="23"/>
        <v>326600</v>
      </c>
      <c r="D1530" s="87">
        <v>254421</v>
      </c>
      <c r="E1530" s="88">
        <v>177827</v>
      </c>
      <c r="F1530" s="32">
        <v>326600</v>
      </c>
      <c r="G1530" s="32">
        <v>248757</v>
      </c>
      <c r="H1530" s="33">
        <v>163741</v>
      </c>
      <c r="I1530" s="37">
        <v>326600</v>
      </c>
      <c r="J1530" s="35">
        <v>187423</v>
      </c>
      <c r="K1530" s="36">
        <v>123063</v>
      </c>
      <c r="L1530" s="29">
        <v>228335</v>
      </c>
      <c r="M1530" s="29">
        <v>182187</v>
      </c>
      <c r="N1530" s="30">
        <v>118729</v>
      </c>
    </row>
    <row r="1531" spans="1:14" customFormat="1" x14ac:dyDescent="0.25">
      <c r="A1531" s="103">
        <f>ROUND(B1531/(1-'Simu - Détaillé'!$I$3),0)</f>
        <v>371364</v>
      </c>
      <c r="B1531" s="93">
        <v>326800</v>
      </c>
      <c r="C1531" s="96">
        <f t="shared" si="23"/>
        <v>326800</v>
      </c>
      <c r="D1531" s="87">
        <v>254577</v>
      </c>
      <c r="E1531" s="88">
        <v>177923</v>
      </c>
      <c r="F1531" s="32">
        <v>326800</v>
      </c>
      <c r="G1531" s="32">
        <v>248921</v>
      </c>
      <c r="H1531" s="33">
        <v>163850</v>
      </c>
      <c r="I1531" s="37">
        <v>326800</v>
      </c>
      <c r="J1531" s="35">
        <v>187538</v>
      </c>
      <c r="K1531" s="36">
        <v>123138</v>
      </c>
      <c r="L1531" s="29">
        <v>228479</v>
      </c>
      <c r="M1531" s="29">
        <v>182302</v>
      </c>
      <c r="N1531" s="30">
        <v>118789</v>
      </c>
    </row>
    <row r="1532" spans="1:14" customFormat="1" x14ac:dyDescent="0.25">
      <c r="A1532" s="103">
        <f>ROUND(B1532/(1-'Simu - Détaillé'!$I$3),0)</f>
        <v>371591</v>
      </c>
      <c r="B1532" s="93">
        <v>327000</v>
      </c>
      <c r="C1532" s="96">
        <f t="shared" si="23"/>
        <v>327000</v>
      </c>
      <c r="D1532" s="87">
        <v>254733</v>
      </c>
      <c r="E1532" s="88">
        <v>178020</v>
      </c>
      <c r="F1532" s="32">
        <v>327000</v>
      </c>
      <c r="G1532" s="32">
        <v>249086</v>
      </c>
      <c r="H1532" s="33">
        <v>163959</v>
      </c>
      <c r="I1532" s="37">
        <v>327000</v>
      </c>
      <c r="J1532" s="35">
        <v>187654</v>
      </c>
      <c r="K1532" s="36">
        <v>123215</v>
      </c>
      <c r="L1532" s="29">
        <v>228622</v>
      </c>
      <c r="M1532" s="29">
        <v>182416</v>
      </c>
      <c r="N1532" s="30">
        <v>118849</v>
      </c>
    </row>
    <row r="1533" spans="1:14" customFormat="1" x14ac:dyDescent="0.25">
      <c r="A1533" s="103">
        <f>ROUND(B1533/(1-'Simu - Détaillé'!$I$3),0)</f>
        <v>371818</v>
      </c>
      <c r="B1533" s="93">
        <v>327200</v>
      </c>
      <c r="C1533" s="96">
        <f t="shared" si="23"/>
        <v>327200</v>
      </c>
      <c r="D1533" s="87">
        <v>254889</v>
      </c>
      <c r="E1533" s="88">
        <v>178116</v>
      </c>
      <c r="F1533" s="32">
        <v>327200</v>
      </c>
      <c r="G1533" s="32">
        <v>249251</v>
      </c>
      <c r="H1533" s="33">
        <v>164067</v>
      </c>
      <c r="I1533" s="37">
        <v>327200</v>
      </c>
      <c r="J1533" s="35">
        <v>187769</v>
      </c>
      <c r="K1533" s="36">
        <v>123290</v>
      </c>
      <c r="L1533" s="29">
        <v>228765</v>
      </c>
      <c r="M1533" s="29">
        <v>182531</v>
      </c>
      <c r="N1533" s="30">
        <v>118909</v>
      </c>
    </row>
    <row r="1534" spans="1:14" customFormat="1" x14ac:dyDescent="0.25">
      <c r="A1534" s="103">
        <f>ROUND(B1534/(1-'Simu - Détaillé'!$I$3),0)</f>
        <v>372045</v>
      </c>
      <c r="B1534" s="93">
        <v>327400</v>
      </c>
      <c r="C1534" s="96">
        <f t="shared" si="23"/>
        <v>327400</v>
      </c>
      <c r="D1534" s="87">
        <v>255045</v>
      </c>
      <c r="E1534" s="88">
        <v>178213</v>
      </c>
      <c r="F1534" s="32">
        <v>327400</v>
      </c>
      <c r="G1534" s="32">
        <v>249416</v>
      </c>
      <c r="H1534" s="33">
        <v>164176</v>
      </c>
      <c r="I1534" s="37">
        <v>327400</v>
      </c>
      <c r="J1534" s="35">
        <v>187884</v>
      </c>
      <c r="K1534" s="36">
        <v>123366</v>
      </c>
      <c r="L1534" s="29">
        <v>228909</v>
      </c>
      <c r="M1534" s="29">
        <v>182646</v>
      </c>
      <c r="N1534" s="30">
        <v>118970</v>
      </c>
    </row>
    <row r="1535" spans="1:14" customFormat="1" x14ac:dyDescent="0.25">
      <c r="A1535" s="103">
        <f>ROUND(B1535/(1-'Simu - Détaillé'!$I$3),0)</f>
        <v>372273</v>
      </c>
      <c r="B1535" s="93">
        <v>327600</v>
      </c>
      <c r="C1535" s="96">
        <f t="shared" si="23"/>
        <v>327600</v>
      </c>
      <c r="D1535" s="87">
        <v>255200</v>
      </c>
      <c r="E1535" s="88">
        <v>178309</v>
      </c>
      <c r="F1535" s="32">
        <v>327600</v>
      </c>
      <c r="G1535" s="32">
        <v>249579</v>
      </c>
      <c r="H1535" s="33">
        <v>164283</v>
      </c>
      <c r="I1535" s="37">
        <v>327600</v>
      </c>
      <c r="J1535" s="35">
        <v>188000</v>
      </c>
      <c r="K1535" s="36">
        <v>123442</v>
      </c>
      <c r="L1535" s="29">
        <v>229052</v>
      </c>
      <c r="M1535" s="29">
        <v>182761</v>
      </c>
      <c r="N1535" s="30">
        <v>119030</v>
      </c>
    </row>
    <row r="1536" spans="1:14" customFormat="1" x14ac:dyDescent="0.25">
      <c r="A1536" s="103">
        <f>ROUND(B1536/(1-'Simu - Détaillé'!$I$3),0)</f>
        <v>372500</v>
      </c>
      <c r="B1536" s="93">
        <v>327800</v>
      </c>
      <c r="C1536" s="96">
        <f t="shared" si="23"/>
        <v>327800</v>
      </c>
      <c r="D1536" s="87">
        <v>255356</v>
      </c>
      <c r="E1536" s="88">
        <v>178405</v>
      </c>
      <c r="F1536" s="32">
        <v>327800</v>
      </c>
      <c r="G1536" s="32">
        <v>249744</v>
      </c>
      <c r="H1536" s="33">
        <v>164392</v>
      </c>
      <c r="I1536" s="37">
        <v>327800</v>
      </c>
      <c r="J1536" s="35">
        <v>188115</v>
      </c>
      <c r="K1536" s="36">
        <v>123518</v>
      </c>
      <c r="L1536" s="29">
        <v>229195</v>
      </c>
      <c r="M1536" s="29">
        <v>182875</v>
      </c>
      <c r="N1536" s="30">
        <v>119090</v>
      </c>
    </row>
    <row r="1537" spans="1:14" customFormat="1" x14ac:dyDescent="0.25">
      <c r="A1537" s="103">
        <f>ROUND(B1537/(1-'Simu - Détaillé'!$I$3),0)</f>
        <v>372727</v>
      </c>
      <c r="B1537" s="93">
        <v>328000</v>
      </c>
      <c r="C1537" s="96">
        <f t="shared" si="23"/>
        <v>328000</v>
      </c>
      <c r="D1537" s="87">
        <v>255512</v>
      </c>
      <c r="E1537" s="88">
        <v>178502</v>
      </c>
      <c r="F1537" s="32">
        <v>328000</v>
      </c>
      <c r="G1537" s="32">
        <v>249909</v>
      </c>
      <c r="H1537" s="33">
        <v>164501</v>
      </c>
      <c r="I1537" s="37">
        <v>328000</v>
      </c>
      <c r="J1537" s="35">
        <v>188231</v>
      </c>
      <c r="K1537" s="36">
        <v>123594</v>
      </c>
      <c r="L1537" s="29">
        <v>229339</v>
      </c>
      <c r="M1537" s="29">
        <v>182990</v>
      </c>
      <c r="N1537" s="30">
        <v>119150</v>
      </c>
    </row>
    <row r="1538" spans="1:14" customFormat="1" x14ac:dyDescent="0.25">
      <c r="A1538" s="103">
        <f>ROUND(B1538/(1-'Simu - Détaillé'!$I$3),0)</f>
        <v>372955</v>
      </c>
      <c r="B1538" s="93">
        <v>328200</v>
      </c>
      <c r="C1538" s="96">
        <f t="shared" si="23"/>
        <v>328200</v>
      </c>
      <c r="D1538" s="87">
        <v>255668</v>
      </c>
      <c r="E1538" s="88">
        <v>178598</v>
      </c>
      <c r="F1538" s="32">
        <v>328200</v>
      </c>
      <c r="G1538" s="32">
        <v>250074</v>
      </c>
      <c r="H1538" s="33">
        <v>164610</v>
      </c>
      <c r="I1538" s="37">
        <v>328200</v>
      </c>
      <c r="J1538" s="35">
        <v>188346</v>
      </c>
      <c r="K1538" s="36">
        <v>123670</v>
      </c>
      <c r="L1538" s="29">
        <v>229482</v>
      </c>
      <c r="M1538" s="29">
        <v>183105</v>
      </c>
      <c r="N1538" s="30">
        <v>119211</v>
      </c>
    </row>
    <row r="1539" spans="1:14" customFormat="1" x14ac:dyDescent="0.25">
      <c r="A1539" s="103">
        <f>ROUND(B1539/(1-'Simu - Détaillé'!$I$3),0)</f>
        <v>373182</v>
      </c>
      <c r="B1539" s="93">
        <v>328400</v>
      </c>
      <c r="C1539" s="96">
        <f t="shared" si="23"/>
        <v>328400</v>
      </c>
      <c r="D1539" s="87">
        <v>255824</v>
      </c>
      <c r="E1539" s="88">
        <v>178695</v>
      </c>
      <c r="F1539" s="32">
        <v>328400</v>
      </c>
      <c r="G1539" s="32">
        <v>250238</v>
      </c>
      <c r="H1539" s="33">
        <v>164718</v>
      </c>
      <c r="I1539" s="37">
        <v>328400</v>
      </c>
      <c r="J1539" s="35">
        <v>188461</v>
      </c>
      <c r="K1539" s="36">
        <v>123746</v>
      </c>
      <c r="L1539" s="29">
        <v>229626</v>
      </c>
      <c r="M1539" s="29">
        <v>183219</v>
      </c>
      <c r="N1539" s="30">
        <v>119270</v>
      </c>
    </row>
    <row r="1540" spans="1:14" customFormat="1" x14ac:dyDescent="0.25">
      <c r="A1540" s="103">
        <f>ROUND(B1540/(1-'Simu - Détaillé'!$I$3),0)</f>
        <v>373409</v>
      </c>
      <c r="B1540" s="93">
        <v>328600</v>
      </c>
      <c r="C1540" s="96">
        <f t="shared" si="23"/>
        <v>328600</v>
      </c>
      <c r="D1540" s="87">
        <v>255979</v>
      </c>
      <c r="E1540" s="88">
        <v>178791</v>
      </c>
      <c r="F1540" s="32">
        <v>328600</v>
      </c>
      <c r="G1540" s="32">
        <v>250402</v>
      </c>
      <c r="H1540" s="33">
        <v>164826</v>
      </c>
      <c r="I1540" s="37">
        <v>328600</v>
      </c>
      <c r="J1540" s="35">
        <v>188577</v>
      </c>
      <c r="K1540" s="36">
        <v>123822</v>
      </c>
      <c r="L1540" s="29">
        <v>229769</v>
      </c>
      <c r="M1540" s="29">
        <v>183334</v>
      </c>
      <c r="N1540" s="30">
        <v>119331</v>
      </c>
    </row>
    <row r="1541" spans="1:14" customFormat="1" x14ac:dyDescent="0.25">
      <c r="A1541" s="103">
        <f>ROUND(B1541/(1-'Simu - Détaillé'!$I$3),0)</f>
        <v>373636</v>
      </c>
      <c r="B1541" s="93">
        <v>328800</v>
      </c>
      <c r="C1541" s="96">
        <f t="shared" si="23"/>
        <v>328800</v>
      </c>
      <c r="D1541" s="87">
        <v>256135</v>
      </c>
      <c r="E1541" s="88">
        <v>178887</v>
      </c>
      <c r="F1541" s="32">
        <v>328800</v>
      </c>
      <c r="G1541" s="32">
        <v>250568</v>
      </c>
      <c r="H1541" s="33">
        <v>164935</v>
      </c>
      <c r="I1541" s="37">
        <v>328800</v>
      </c>
      <c r="J1541" s="35">
        <v>188692</v>
      </c>
      <c r="K1541" s="36">
        <v>123898</v>
      </c>
      <c r="L1541" s="29">
        <v>229912</v>
      </c>
      <c r="M1541" s="29">
        <v>183449</v>
      </c>
      <c r="N1541" s="30">
        <v>119391</v>
      </c>
    </row>
    <row r="1542" spans="1:14" customFormat="1" x14ac:dyDescent="0.25">
      <c r="A1542" s="103">
        <f>ROUND(B1542/(1-'Simu - Détaillé'!$I$3),0)</f>
        <v>373864</v>
      </c>
      <c r="B1542" s="93">
        <v>329000</v>
      </c>
      <c r="C1542" s="96">
        <f t="shared" si="23"/>
        <v>329000</v>
      </c>
      <c r="D1542" s="87">
        <v>256291</v>
      </c>
      <c r="E1542" s="88">
        <v>178984</v>
      </c>
      <c r="F1542" s="32">
        <v>329000</v>
      </c>
      <c r="G1542" s="32">
        <v>250731</v>
      </c>
      <c r="H1542" s="33">
        <v>165043</v>
      </c>
      <c r="I1542" s="37">
        <v>329000</v>
      </c>
      <c r="J1542" s="35">
        <v>188808</v>
      </c>
      <c r="K1542" s="36">
        <v>123974</v>
      </c>
      <c r="L1542" s="29">
        <v>230056</v>
      </c>
      <c r="M1542" s="29">
        <v>183564</v>
      </c>
      <c r="N1542" s="30">
        <v>119452</v>
      </c>
    </row>
    <row r="1543" spans="1:14" customFormat="1" x14ac:dyDescent="0.25">
      <c r="A1543" s="103">
        <f>ROUND(B1543/(1-'Simu - Détaillé'!$I$3),0)</f>
        <v>374091</v>
      </c>
      <c r="B1543" s="93">
        <v>329200</v>
      </c>
      <c r="C1543" s="96">
        <f t="shared" si="23"/>
        <v>329200</v>
      </c>
      <c r="D1543" s="87">
        <v>256447</v>
      </c>
      <c r="E1543" s="88">
        <v>179080</v>
      </c>
      <c r="F1543" s="32">
        <v>329200</v>
      </c>
      <c r="G1543" s="32">
        <v>250895</v>
      </c>
      <c r="H1543" s="33">
        <v>165151</v>
      </c>
      <c r="I1543" s="37">
        <v>329200</v>
      </c>
      <c r="J1543" s="35">
        <v>188923</v>
      </c>
      <c r="K1543" s="36">
        <v>124050</v>
      </c>
      <c r="L1543" s="29">
        <v>230199</v>
      </c>
      <c r="M1543" s="29">
        <v>183678</v>
      </c>
      <c r="N1543" s="30">
        <v>119511</v>
      </c>
    </row>
    <row r="1544" spans="1:14" customFormat="1" x14ac:dyDescent="0.25">
      <c r="A1544" s="103">
        <f>ROUND(B1544/(1-'Simu - Détaillé'!$I$3),0)</f>
        <v>374318</v>
      </c>
      <c r="B1544" s="93">
        <v>329400</v>
      </c>
      <c r="C1544" s="96">
        <f t="shared" si="23"/>
        <v>329400</v>
      </c>
      <c r="D1544" s="87">
        <v>256603</v>
      </c>
      <c r="E1544" s="88">
        <v>179177</v>
      </c>
      <c r="F1544" s="32">
        <v>329400</v>
      </c>
      <c r="G1544" s="32">
        <v>251060</v>
      </c>
      <c r="H1544" s="33">
        <v>165259</v>
      </c>
      <c r="I1544" s="37">
        <v>329400</v>
      </c>
      <c r="J1544" s="35">
        <v>189039</v>
      </c>
      <c r="K1544" s="36">
        <v>124126</v>
      </c>
      <c r="L1544" s="29">
        <v>230342</v>
      </c>
      <c r="M1544" s="29">
        <v>183793</v>
      </c>
      <c r="N1544" s="30">
        <v>119572</v>
      </c>
    </row>
    <row r="1545" spans="1:14" customFormat="1" x14ac:dyDescent="0.25">
      <c r="A1545" s="103">
        <f>ROUND(B1545/(1-'Simu - Détaillé'!$I$3),0)</f>
        <v>374545</v>
      </c>
      <c r="B1545" s="93">
        <v>329600</v>
      </c>
      <c r="C1545" s="96">
        <f t="shared" si="23"/>
        <v>329600</v>
      </c>
      <c r="D1545" s="87">
        <v>256758</v>
      </c>
      <c r="E1545" s="88">
        <v>179273</v>
      </c>
      <c r="F1545" s="32">
        <v>329600</v>
      </c>
      <c r="G1545" s="32">
        <v>251225</v>
      </c>
      <c r="H1545" s="33">
        <v>165368</v>
      </c>
      <c r="I1545" s="37">
        <v>329600</v>
      </c>
      <c r="J1545" s="35">
        <v>189154</v>
      </c>
      <c r="K1545" s="36">
        <v>124202</v>
      </c>
      <c r="L1545" s="29">
        <v>230486</v>
      </c>
      <c r="M1545" s="29">
        <v>183908</v>
      </c>
      <c r="N1545" s="30">
        <v>119633</v>
      </c>
    </row>
    <row r="1546" spans="1:14" customFormat="1" x14ac:dyDescent="0.25">
      <c r="A1546" s="103">
        <f>ROUND(B1546/(1-'Simu - Détaillé'!$I$3),0)</f>
        <v>374773</v>
      </c>
      <c r="B1546" s="93">
        <v>329800</v>
      </c>
      <c r="C1546" s="96">
        <f t="shared" si="23"/>
        <v>329800</v>
      </c>
      <c r="D1546" s="87">
        <v>256914</v>
      </c>
      <c r="E1546" s="88">
        <v>179369</v>
      </c>
      <c r="F1546" s="32">
        <v>329800</v>
      </c>
      <c r="G1546" s="32">
        <v>251389</v>
      </c>
      <c r="H1546" s="33">
        <v>165476</v>
      </c>
      <c r="I1546" s="37">
        <v>329800</v>
      </c>
      <c r="J1546" s="35">
        <v>189269</v>
      </c>
      <c r="K1546" s="36">
        <v>124277</v>
      </c>
      <c r="L1546" s="29">
        <v>230629</v>
      </c>
      <c r="M1546" s="29">
        <v>184023</v>
      </c>
      <c r="N1546" s="30">
        <v>119693</v>
      </c>
    </row>
    <row r="1547" spans="1:14" customFormat="1" x14ac:dyDescent="0.25">
      <c r="A1547" s="103">
        <f>ROUND(B1547/(1-'Simu - Détaillé'!$I$3),0)</f>
        <v>375000</v>
      </c>
      <c r="B1547" s="93">
        <v>330000</v>
      </c>
      <c r="C1547" s="96">
        <f t="shared" si="23"/>
        <v>330000</v>
      </c>
      <c r="D1547" s="87">
        <v>257070</v>
      </c>
      <c r="E1547" s="88">
        <v>179466</v>
      </c>
      <c r="F1547" s="32">
        <v>330000</v>
      </c>
      <c r="G1547" s="32">
        <v>251553</v>
      </c>
      <c r="H1547" s="33">
        <v>165584</v>
      </c>
      <c r="I1547" s="37">
        <v>330000</v>
      </c>
      <c r="J1547" s="35">
        <v>189385</v>
      </c>
      <c r="K1547" s="36">
        <v>124354</v>
      </c>
      <c r="L1547" s="29">
        <v>230772</v>
      </c>
      <c r="M1547" s="29">
        <v>184137</v>
      </c>
      <c r="N1547" s="30">
        <v>119753</v>
      </c>
    </row>
    <row r="1548" spans="1:14" customFormat="1" x14ac:dyDescent="0.25">
      <c r="A1548" s="103">
        <f>ROUND(B1548/(1-'Simu - Détaillé'!$I$3),0)</f>
        <v>375227</v>
      </c>
      <c r="B1548" s="93">
        <v>330200</v>
      </c>
      <c r="C1548" s="96">
        <f t="shared" si="23"/>
        <v>330200</v>
      </c>
      <c r="D1548" s="87">
        <v>257226</v>
      </c>
      <c r="E1548" s="88">
        <v>179562</v>
      </c>
      <c r="F1548" s="32">
        <v>330200</v>
      </c>
      <c r="G1548" s="32">
        <v>251719</v>
      </c>
      <c r="H1548" s="33">
        <v>165694</v>
      </c>
      <c r="I1548" s="37">
        <v>330200</v>
      </c>
      <c r="J1548" s="35">
        <v>189500</v>
      </c>
      <c r="K1548" s="36">
        <v>124429</v>
      </c>
      <c r="L1548" s="29">
        <v>230916</v>
      </c>
      <c r="M1548" s="29">
        <v>184252</v>
      </c>
      <c r="N1548" s="30">
        <v>119813</v>
      </c>
    </row>
    <row r="1549" spans="1:14" customFormat="1" x14ac:dyDescent="0.25">
      <c r="A1549" s="103">
        <f>ROUND(B1549/(1-'Simu - Détaillé'!$I$3),0)</f>
        <v>375455</v>
      </c>
      <c r="B1549" s="93">
        <v>330400</v>
      </c>
      <c r="C1549" s="96">
        <f t="shared" si="23"/>
        <v>330400</v>
      </c>
      <c r="D1549" s="87">
        <v>257382</v>
      </c>
      <c r="E1549" s="88">
        <v>179659</v>
      </c>
      <c r="F1549" s="32">
        <v>330400</v>
      </c>
      <c r="G1549" s="32">
        <v>251883</v>
      </c>
      <c r="H1549" s="33">
        <v>165802</v>
      </c>
      <c r="I1549" s="37">
        <v>330400</v>
      </c>
      <c r="J1549" s="35">
        <v>189616</v>
      </c>
      <c r="K1549" s="36">
        <v>124506</v>
      </c>
      <c r="L1549" s="29">
        <v>231059</v>
      </c>
      <c r="M1549" s="29">
        <v>184367</v>
      </c>
      <c r="N1549" s="30">
        <v>119874</v>
      </c>
    </row>
    <row r="1550" spans="1:14" customFormat="1" x14ac:dyDescent="0.25">
      <c r="A1550" s="103">
        <f>ROUND(B1550/(1-'Simu - Détaillé'!$I$3),0)</f>
        <v>375682</v>
      </c>
      <c r="B1550" s="93">
        <v>330600</v>
      </c>
      <c r="C1550" s="96">
        <f t="shared" si="23"/>
        <v>330600</v>
      </c>
      <c r="D1550" s="87">
        <v>257537</v>
      </c>
      <c r="E1550" s="88">
        <v>179755</v>
      </c>
      <c r="F1550" s="32">
        <v>330600</v>
      </c>
      <c r="G1550" s="32">
        <v>252047</v>
      </c>
      <c r="H1550" s="33">
        <v>165910</v>
      </c>
      <c r="I1550" s="37">
        <v>330600</v>
      </c>
      <c r="J1550" s="35">
        <v>189731</v>
      </c>
      <c r="K1550" s="36">
        <v>124581</v>
      </c>
      <c r="L1550" s="29">
        <v>231202</v>
      </c>
      <c r="M1550" s="29">
        <v>184481</v>
      </c>
      <c r="N1550" s="30">
        <v>119933</v>
      </c>
    </row>
    <row r="1551" spans="1:14" customFormat="1" x14ac:dyDescent="0.25">
      <c r="A1551" s="103">
        <f>ROUND(B1551/(1-'Simu - Détaillé'!$I$3),0)</f>
        <v>375909</v>
      </c>
      <c r="B1551" s="93">
        <v>330800</v>
      </c>
      <c r="C1551" s="96">
        <f t="shared" si="23"/>
        <v>330800</v>
      </c>
      <c r="D1551" s="87">
        <v>257693</v>
      </c>
      <c r="E1551" s="88">
        <v>179851</v>
      </c>
      <c r="F1551" s="32">
        <v>330800</v>
      </c>
      <c r="G1551" s="32">
        <v>252211</v>
      </c>
      <c r="H1551" s="33">
        <v>166018</v>
      </c>
      <c r="I1551" s="37">
        <v>330800</v>
      </c>
      <c r="J1551" s="35">
        <v>189846</v>
      </c>
      <c r="K1551" s="36">
        <v>124657</v>
      </c>
      <c r="L1551" s="29">
        <v>231346</v>
      </c>
      <c r="M1551" s="29">
        <v>184596</v>
      </c>
      <c r="N1551" s="30">
        <v>119994</v>
      </c>
    </row>
    <row r="1552" spans="1:14" customFormat="1" x14ac:dyDescent="0.25">
      <c r="A1552" s="103">
        <f>ROUND(B1552/(1-'Simu - Détaillé'!$I$3),0)</f>
        <v>376136</v>
      </c>
      <c r="B1552" s="93">
        <v>331000</v>
      </c>
      <c r="C1552" s="96">
        <f t="shared" si="23"/>
        <v>331000</v>
      </c>
      <c r="D1552" s="87">
        <v>257849</v>
      </c>
      <c r="E1552" s="88">
        <v>179948</v>
      </c>
      <c r="F1552" s="32">
        <v>331000</v>
      </c>
      <c r="G1552" s="32">
        <v>252377</v>
      </c>
      <c r="H1552" s="33">
        <v>166128</v>
      </c>
      <c r="I1552" s="37">
        <v>331000</v>
      </c>
      <c r="J1552" s="35">
        <v>189962</v>
      </c>
      <c r="K1552" s="36">
        <v>124733</v>
      </c>
      <c r="L1552" s="29">
        <v>231489</v>
      </c>
      <c r="M1552" s="29">
        <v>184711</v>
      </c>
      <c r="N1552" s="30">
        <v>120054</v>
      </c>
    </row>
    <row r="1553" spans="1:14" customFormat="1" x14ac:dyDescent="0.25">
      <c r="A1553" s="103">
        <f>ROUND(B1553/(1-'Simu - Détaillé'!$I$3),0)</f>
        <v>376364</v>
      </c>
      <c r="B1553" s="93">
        <v>331200</v>
      </c>
      <c r="C1553" s="96">
        <f t="shared" si="23"/>
        <v>331200</v>
      </c>
      <c r="D1553" s="87">
        <v>258005</v>
      </c>
      <c r="E1553" s="88">
        <v>180044</v>
      </c>
      <c r="F1553" s="32">
        <v>331200</v>
      </c>
      <c r="G1553" s="32">
        <v>252542</v>
      </c>
      <c r="H1553" s="33">
        <v>166236</v>
      </c>
      <c r="I1553" s="37">
        <v>331200</v>
      </c>
      <c r="J1553" s="35">
        <v>190077</v>
      </c>
      <c r="K1553" s="36">
        <v>124809</v>
      </c>
      <c r="L1553" s="29">
        <v>231632</v>
      </c>
      <c r="M1553" s="29">
        <v>184826</v>
      </c>
      <c r="N1553" s="30">
        <v>120115</v>
      </c>
    </row>
    <row r="1554" spans="1:14" customFormat="1" x14ac:dyDescent="0.25">
      <c r="A1554" s="103">
        <f>ROUND(B1554/(1-'Simu - Détaillé'!$I$3),0)</f>
        <v>376591</v>
      </c>
      <c r="B1554" s="93">
        <v>331400</v>
      </c>
      <c r="C1554" s="96">
        <f t="shared" si="23"/>
        <v>331400</v>
      </c>
      <c r="D1554" s="87">
        <v>258161</v>
      </c>
      <c r="E1554" s="88">
        <v>180141</v>
      </c>
      <c r="F1554" s="32">
        <v>331400</v>
      </c>
      <c r="G1554" s="32">
        <v>252705</v>
      </c>
      <c r="H1554" s="33">
        <v>166344</v>
      </c>
      <c r="I1554" s="37">
        <v>331400</v>
      </c>
      <c r="J1554" s="35">
        <v>190193</v>
      </c>
      <c r="K1554" s="36">
        <v>124886</v>
      </c>
      <c r="L1554" s="29">
        <v>231776</v>
      </c>
      <c r="M1554" s="29">
        <v>184940</v>
      </c>
      <c r="N1554" s="30">
        <v>120174</v>
      </c>
    </row>
    <row r="1555" spans="1:14" customFormat="1" x14ac:dyDescent="0.25">
      <c r="A1555" s="103">
        <f>ROUND(B1555/(1-'Simu - Détaillé'!$I$3),0)</f>
        <v>376818</v>
      </c>
      <c r="B1555" s="93">
        <v>331600</v>
      </c>
      <c r="C1555" s="96">
        <f t="shared" si="23"/>
        <v>331600</v>
      </c>
      <c r="D1555" s="87">
        <v>258316</v>
      </c>
      <c r="E1555" s="88">
        <v>180237</v>
      </c>
      <c r="F1555" s="32">
        <v>331600</v>
      </c>
      <c r="G1555" s="32">
        <v>252870</v>
      </c>
      <c r="H1555" s="33">
        <v>166453</v>
      </c>
      <c r="I1555" s="37">
        <v>331600</v>
      </c>
      <c r="J1555" s="35">
        <v>190308</v>
      </c>
      <c r="K1555" s="36">
        <v>124961</v>
      </c>
      <c r="L1555" s="29">
        <v>231919</v>
      </c>
      <c r="M1555" s="29">
        <v>185055</v>
      </c>
      <c r="N1555" s="30">
        <v>120235</v>
      </c>
    </row>
    <row r="1556" spans="1:14" customFormat="1" x14ac:dyDescent="0.25">
      <c r="A1556" s="103">
        <f>ROUND(B1556/(1-'Simu - Détaillé'!$I$3),0)</f>
        <v>377045</v>
      </c>
      <c r="B1556" s="93">
        <v>331800</v>
      </c>
      <c r="C1556" s="96">
        <f t="shared" si="23"/>
        <v>331800</v>
      </c>
      <c r="D1556" s="87">
        <v>258472</v>
      </c>
      <c r="E1556" s="88">
        <v>180333</v>
      </c>
      <c r="F1556" s="32">
        <v>331800</v>
      </c>
      <c r="G1556" s="32">
        <v>253035</v>
      </c>
      <c r="H1556" s="33">
        <v>166561</v>
      </c>
      <c r="I1556" s="37">
        <v>331800</v>
      </c>
      <c r="J1556" s="35">
        <v>190423</v>
      </c>
      <c r="K1556" s="36">
        <v>125037</v>
      </c>
      <c r="L1556" s="29">
        <v>232062</v>
      </c>
      <c r="M1556" s="29">
        <v>185170</v>
      </c>
      <c r="N1556" s="30">
        <v>120296</v>
      </c>
    </row>
    <row r="1557" spans="1:14" customFormat="1" x14ac:dyDescent="0.25">
      <c r="A1557" s="103">
        <f>ROUND(B1557/(1-'Simu - Détaillé'!$I$3),0)</f>
        <v>377273</v>
      </c>
      <c r="B1557" s="93">
        <v>332000</v>
      </c>
      <c r="C1557" s="96">
        <f t="shared" si="23"/>
        <v>332000</v>
      </c>
      <c r="D1557" s="87">
        <v>258628</v>
      </c>
      <c r="E1557" s="88">
        <v>180430</v>
      </c>
      <c r="F1557" s="32">
        <v>332000</v>
      </c>
      <c r="G1557" s="32">
        <v>253199</v>
      </c>
      <c r="H1557" s="33">
        <v>166669</v>
      </c>
      <c r="I1557" s="37">
        <v>332000</v>
      </c>
      <c r="J1557" s="35">
        <v>190539</v>
      </c>
      <c r="K1557" s="36">
        <v>125113</v>
      </c>
      <c r="L1557" s="29">
        <v>232206</v>
      </c>
      <c r="M1557" s="29">
        <v>185285</v>
      </c>
      <c r="N1557" s="30">
        <v>120356</v>
      </c>
    </row>
    <row r="1558" spans="1:14" customFormat="1" x14ac:dyDescent="0.25">
      <c r="A1558" s="103">
        <f>ROUND(B1558/(1-'Simu - Détaillé'!$I$3),0)</f>
        <v>377500</v>
      </c>
      <c r="B1558" s="93">
        <v>332200</v>
      </c>
      <c r="C1558" s="96">
        <f t="shared" si="23"/>
        <v>332200</v>
      </c>
      <c r="D1558" s="87">
        <v>258784</v>
      </c>
      <c r="E1558" s="88">
        <v>180526</v>
      </c>
      <c r="F1558" s="32">
        <v>332200</v>
      </c>
      <c r="G1558" s="32">
        <v>253363</v>
      </c>
      <c r="H1558" s="33">
        <v>166777</v>
      </c>
      <c r="I1558" s="37">
        <v>332200</v>
      </c>
      <c r="J1558" s="35">
        <v>190654</v>
      </c>
      <c r="K1558" s="36">
        <v>125189</v>
      </c>
      <c r="L1558" s="29">
        <v>232349</v>
      </c>
      <c r="M1558" s="29">
        <v>185399</v>
      </c>
      <c r="N1558" s="30">
        <v>120416</v>
      </c>
    </row>
    <row r="1559" spans="1:14" customFormat="1" x14ac:dyDescent="0.25">
      <c r="A1559" s="103">
        <f>ROUND(B1559/(1-'Simu - Détaillé'!$I$3),0)</f>
        <v>377727</v>
      </c>
      <c r="B1559" s="93">
        <v>332400</v>
      </c>
      <c r="C1559" s="96">
        <f t="shared" si="23"/>
        <v>332400</v>
      </c>
      <c r="D1559" s="87">
        <v>258940</v>
      </c>
      <c r="E1559" s="88">
        <v>180623</v>
      </c>
      <c r="F1559" s="32">
        <v>332400</v>
      </c>
      <c r="G1559" s="32">
        <v>253529</v>
      </c>
      <c r="H1559" s="33">
        <v>166887</v>
      </c>
      <c r="I1559" s="37">
        <v>332400</v>
      </c>
      <c r="J1559" s="35">
        <v>190770</v>
      </c>
      <c r="K1559" s="36">
        <v>125265</v>
      </c>
      <c r="L1559" s="29">
        <v>232492</v>
      </c>
      <c r="M1559" s="29">
        <v>185514</v>
      </c>
      <c r="N1559" s="30">
        <v>120476</v>
      </c>
    </row>
    <row r="1560" spans="1:14" customFormat="1" x14ac:dyDescent="0.25">
      <c r="A1560" s="103">
        <f>ROUND(B1560/(1-'Simu - Détaillé'!$I$3),0)</f>
        <v>377955</v>
      </c>
      <c r="B1560" s="93">
        <v>332600</v>
      </c>
      <c r="C1560" s="96">
        <f t="shared" si="23"/>
        <v>332600</v>
      </c>
      <c r="D1560" s="87">
        <v>259095</v>
      </c>
      <c r="E1560" s="88">
        <v>180719</v>
      </c>
      <c r="F1560" s="32">
        <v>332600</v>
      </c>
      <c r="G1560" s="32">
        <v>253694</v>
      </c>
      <c r="H1560" s="33">
        <v>166996</v>
      </c>
      <c r="I1560" s="37">
        <v>332600</v>
      </c>
      <c r="J1560" s="35">
        <v>190885</v>
      </c>
      <c r="K1560" s="36">
        <v>125341</v>
      </c>
      <c r="L1560" s="29">
        <v>232636</v>
      </c>
      <c r="M1560" s="29">
        <v>185629</v>
      </c>
      <c r="N1560" s="30">
        <v>120537</v>
      </c>
    </row>
    <row r="1561" spans="1:14" customFormat="1" x14ac:dyDescent="0.25">
      <c r="A1561" s="103">
        <f>ROUND(B1561/(1-'Simu - Détaillé'!$I$3),0)</f>
        <v>378182</v>
      </c>
      <c r="B1561" s="93">
        <v>332800</v>
      </c>
      <c r="C1561" s="96">
        <f t="shared" si="23"/>
        <v>332800</v>
      </c>
      <c r="D1561" s="87">
        <v>259251</v>
      </c>
      <c r="E1561" s="88">
        <v>180815</v>
      </c>
      <c r="F1561" s="32">
        <v>332800</v>
      </c>
      <c r="G1561" s="32">
        <v>253857</v>
      </c>
      <c r="H1561" s="33">
        <v>167103</v>
      </c>
      <c r="I1561" s="37">
        <v>332800</v>
      </c>
      <c r="J1561" s="35">
        <v>191001</v>
      </c>
      <c r="K1561" s="36">
        <v>125417</v>
      </c>
      <c r="L1561" s="29">
        <v>232779</v>
      </c>
      <c r="M1561" s="29">
        <v>185744</v>
      </c>
      <c r="N1561" s="30">
        <v>120597</v>
      </c>
    </row>
    <row r="1562" spans="1:14" customFormat="1" x14ac:dyDescent="0.25">
      <c r="A1562" s="103">
        <f>ROUND(B1562/(1-'Simu - Détaillé'!$I$3),0)</f>
        <v>378409</v>
      </c>
      <c r="B1562" s="93">
        <v>333000</v>
      </c>
      <c r="C1562" s="96">
        <f t="shared" si="23"/>
        <v>333000</v>
      </c>
      <c r="D1562" s="87">
        <v>259407</v>
      </c>
      <c r="E1562" s="88">
        <v>180912</v>
      </c>
      <c r="F1562" s="32">
        <v>333000</v>
      </c>
      <c r="G1562" s="32">
        <v>254022</v>
      </c>
      <c r="H1562" s="33">
        <v>167212</v>
      </c>
      <c r="I1562" s="37">
        <v>333000</v>
      </c>
      <c r="J1562" s="35">
        <v>191116</v>
      </c>
      <c r="K1562" s="36">
        <v>125493</v>
      </c>
      <c r="L1562" s="29">
        <v>232922</v>
      </c>
      <c r="M1562" s="29">
        <v>185858</v>
      </c>
      <c r="N1562" s="30">
        <v>120657</v>
      </c>
    </row>
    <row r="1563" spans="1:14" customFormat="1" x14ac:dyDescent="0.25">
      <c r="A1563" s="103">
        <f>ROUND(B1563/(1-'Simu - Détaillé'!$I$3),0)</f>
        <v>378636</v>
      </c>
      <c r="B1563" s="93">
        <v>333200</v>
      </c>
      <c r="C1563" s="96">
        <f t="shared" si="23"/>
        <v>333200</v>
      </c>
      <c r="D1563" s="87">
        <v>259563</v>
      </c>
      <c r="E1563" s="88">
        <v>181008</v>
      </c>
      <c r="F1563" s="32">
        <v>333200</v>
      </c>
      <c r="G1563" s="32">
        <v>254186</v>
      </c>
      <c r="H1563" s="33">
        <v>167320</v>
      </c>
      <c r="I1563" s="37">
        <v>333200</v>
      </c>
      <c r="J1563" s="35">
        <v>191231</v>
      </c>
      <c r="K1563" s="36">
        <v>125568</v>
      </c>
      <c r="L1563" s="29">
        <v>233066</v>
      </c>
      <c r="M1563" s="29">
        <v>185973</v>
      </c>
      <c r="N1563" s="30">
        <v>120717</v>
      </c>
    </row>
    <row r="1564" spans="1:14" customFormat="1" x14ac:dyDescent="0.25">
      <c r="A1564" s="103">
        <f>ROUND(B1564/(1-'Simu - Détaillé'!$I$3),0)</f>
        <v>378864</v>
      </c>
      <c r="B1564" s="93">
        <v>333400</v>
      </c>
      <c r="C1564" s="96">
        <f t="shared" si="23"/>
        <v>333400</v>
      </c>
      <c r="D1564" s="87">
        <v>259719</v>
      </c>
      <c r="E1564" s="88">
        <v>181105</v>
      </c>
      <c r="F1564" s="32">
        <v>333400</v>
      </c>
      <c r="G1564" s="32">
        <v>254351</v>
      </c>
      <c r="H1564" s="33">
        <v>167429</v>
      </c>
      <c r="I1564" s="37">
        <v>333400</v>
      </c>
      <c r="J1564" s="35">
        <v>191347</v>
      </c>
      <c r="K1564" s="36">
        <v>125645</v>
      </c>
      <c r="L1564" s="29">
        <v>233209</v>
      </c>
      <c r="M1564" s="29">
        <v>186088</v>
      </c>
      <c r="N1564" s="30">
        <v>120778</v>
      </c>
    </row>
    <row r="1565" spans="1:14" customFormat="1" x14ac:dyDescent="0.25">
      <c r="A1565" s="103">
        <f>ROUND(B1565/(1-'Simu - Détaillé'!$I$3),0)</f>
        <v>379091</v>
      </c>
      <c r="B1565" s="93">
        <v>333600</v>
      </c>
      <c r="C1565" s="96">
        <f t="shared" si="23"/>
        <v>333600</v>
      </c>
      <c r="D1565" s="87">
        <v>259874</v>
      </c>
      <c r="E1565" s="88">
        <v>181201</v>
      </c>
      <c r="F1565" s="32">
        <v>333600</v>
      </c>
      <c r="G1565" s="32">
        <v>254514</v>
      </c>
      <c r="H1565" s="33">
        <v>167536</v>
      </c>
      <c r="I1565" s="37">
        <v>333600</v>
      </c>
      <c r="J1565" s="35">
        <v>191462</v>
      </c>
      <c r="K1565" s="36">
        <v>125720</v>
      </c>
      <c r="L1565" s="29">
        <v>233352</v>
      </c>
      <c r="M1565" s="29">
        <v>186202</v>
      </c>
      <c r="N1565" s="30">
        <v>120838</v>
      </c>
    </row>
    <row r="1566" spans="1:14" customFormat="1" x14ac:dyDescent="0.25">
      <c r="A1566" s="103">
        <f>ROUND(B1566/(1-'Simu - Détaillé'!$I$3),0)</f>
        <v>379318</v>
      </c>
      <c r="B1566" s="93">
        <v>333800</v>
      </c>
      <c r="C1566" s="96">
        <f t="shared" si="23"/>
        <v>333800</v>
      </c>
      <c r="D1566" s="87">
        <v>260030</v>
      </c>
      <c r="E1566" s="88">
        <v>181297</v>
      </c>
      <c r="F1566" s="32">
        <v>333800</v>
      </c>
      <c r="G1566" s="32">
        <v>254679</v>
      </c>
      <c r="H1566" s="33">
        <v>167645</v>
      </c>
      <c r="I1566" s="37">
        <v>333800</v>
      </c>
      <c r="J1566" s="35">
        <v>191578</v>
      </c>
      <c r="K1566" s="36">
        <v>125797</v>
      </c>
      <c r="L1566" s="29">
        <v>233496</v>
      </c>
      <c r="M1566" s="29">
        <v>186317</v>
      </c>
      <c r="N1566" s="30">
        <v>120898</v>
      </c>
    </row>
    <row r="1567" spans="1:14" customFormat="1" x14ac:dyDescent="0.25">
      <c r="A1567" s="103">
        <f>ROUND(B1567/(1-'Simu - Détaillé'!$I$3),0)</f>
        <v>379545</v>
      </c>
      <c r="B1567" s="93">
        <v>334000</v>
      </c>
      <c r="C1567" s="96">
        <f t="shared" si="23"/>
        <v>334000</v>
      </c>
      <c r="D1567" s="87">
        <v>260186</v>
      </c>
      <c r="E1567" s="88">
        <v>181394</v>
      </c>
      <c r="F1567" s="32">
        <v>334000</v>
      </c>
      <c r="G1567" s="32">
        <v>254844</v>
      </c>
      <c r="H1567" s="33">
        <v>167753</v>
      </c>
      <c r="I1567" s="37">
        <v>334000</v>
      </c>
      <c r="J1567" s="35">
        <v>191693</v>
      </c>
      <c r="K1567" s="36">
        <v>125872</v>
      </c>
      <c r="L1567" s="29">
        <v>233639</v>
      </c>
      <c r="M1567" s="29">
        <v>186432</v>
      </c>
      <c r="N1567" s="30">
        <v>120959</v>
      </c>
    </row>
    <row r="1568" spans="1:14" customFormat="1" x14ac:dyDescent="0.25">
      <c r="A1568" s="103">
        <f>ROUND(B1568/(1-'Simu - Détaillé'!$I$3),0)</f>
        <v>379773</v>
      </c>
      <c r="B1568" s="93">
        <v>334200</v>
      </c>
      <c r="C1568" s="96">
        <f t="shared" si="23"/>
        <v>334200</v>
      </c>
      <c r="D1568" s="87">
        <v>260342</v>
      </c>
      <c r="E1568" s="88">
        <v>181490</v>
      </c>
      <c r="F1568" s="32">
        <v>334200</v>
      </c>
      <c r="G1568" s="32">
        <v>255009</v>
      </c>
      <c r="H1568" s="33">
        <v>167862</v>
      </c>
      <c r="I1568" s="37">
        <v>334200</v>
      </c>
      <c r="J1568" s="35">
        <v>191808</v>
      </c>
      <c r="K1568" s="36">
        <v>125948</v>
      </c>
      <c r="L1568" s="29">
        <v>233782</v>
      </c>
      <c r="M1568" s="29">
        <v>186547</v>
      </c>
      <c r="N1568" s="30">
        <v>121019</v>
      </c>
    </row>
    <row r="1569" spans="1:14" customFormat="1" x14ac:dyDescent="0.25">
      <c r="A1569" s="103">
        <f>ROUND(B1569/(1-'Simu - Détaillé'!$I$3),0)</f>
        <v>380000</v>
      </c>
      <c r="B1569" s="93">
        <v>334400</v>
      </c>
      <c r="C1569" s="96">
        <f t="shared" si="23"/>
        <v>334400</v>
      </c>
      <c r="D1569" s="87">
        <v>260498</v>
      </c>
      <c r="E1569" s="88">
        <v>181587</v>
      </c>
      <c r="F1569" s="32">
        <v>334400</v>
      </c>
      <c r="G1569" s="32">
        <v>255173</v>
      </c>
      <c r="H1569" s="33">
        <v>167970</v>
      </c>
      <c r="I1569" s="37">
        <v>334400</v>
      </c>
      <c r="J1569" s="35">
        <v>191924</v>
      </c>
      <c r="K1569" s="36">
        <v>126025</v>
      </c>
      <c r="L1569" s="29">
        <v>233926</v>
      </c>
      <c r="M1569" s="29">
        <v>186661</v>
      </c>
      <c r="N1569" s="30">
        <v>121079</v>
      </c>
    </row>
    <row r="1570" spans="1:14" customFormat="1" x14ac:dyDescent="0.25">
      <c r="A1570" s="103">
        <f>ROUND(B1570/(1-'Simu - Détaillé'!$I$3),0)</f>
        <v>380227</v>
      </c>
      <c r="B1570" s="93">
        <v>334600</v>
      </c>
      <c r="C1570" s="96">
        <f t="shared" si="23"/>
        <v>334600</v>
      </c>
      <c r="D1570" s="87">
        <v>260653</v>
      </c>
      <c r="E1570" s="88">
        <v>181683</v>
      </c>
      <c r="F1570" s="32">
        <v>334600</v>
      </c>
      <c r="G1570" s="32">
        <v>255337</v>
      </c>
      <c r="H1570" s="33">
        <v>168078</v>
      </c>
      <c r="I1570" s="37">
        <v>334600</v>
      </c>
      <c r="J1570" s="35">
        <v>192039</v>
      </c>
      <c r="K1570" s="36">
        <v>126100</v>
      </c>
      <c r="L1570" s="29">
        <v>234069</v>
      </c>
      <c r="M1570" s="29">
        <v>186776</v>
      </c>
      <c r="N1570" s="30">
        <v>121139</v>
      </c>
    </row>
    <row r="1571" spans="1:14" customFormat="1" x14ac:dyDescent="0.25">
      <c r="A1571" s="103">
        <f>ROUND(B1571/(1-'Simu - Détaillé'!$I$3),0)</f>
        <v>380455</v>
      </c>
      <c r="B1571" s="93">
        <v>334800</v>
      </c>
      <c r="C1571" s="96">
        <f t="shared" si="23"/>
        <v>334800</v>
      </c>
      <c r="D1571" s="87">
        <v>260809</v>
      </c>
      <c r="E1571" s="88">
        <v>181779</v>
      </c>
      <c r="F1571" s="32">
        <v>334800</v>
      </c>
      <c r="G1571" s="32">
        <v>255503</v>
      </c>
      <c r="H1571" s="33">
        <v>168188</v>
      </c>
      <c r="I1571" s="37">
        <v>334800</v>
      </c>
      <c r="J1571" s="35">
        <v>192155</v>
      </c>
      <c r="K1571" s="36">
        <v>126177</v>
      </c>
      <c r="L1571" s="29">
        <v>234212</v>
      </c>
      <c r="M1571" s="29">
        <v>186891</v>
      </c>
      <c r="N1571" s="30">
        <v>121200</v>
      </c>
    </row>
    <row r="1572" spans="1:14" customFormat="1" x14ac:dyDescent="0.25">
      <c r="A1572" s="103">
        <f>ROUND(B1572/(1-'Simu - Détaillé'!$I$3),0)</f>
        <v>380682</v>
      </c>
      <c r="B1572" s="93">
        <v>335000</v>
      </c>
      <c r="C1572" s="96">
        <f t="shared" si="23"/>
        <v>335000</v>
      </c>
      <c r="D1572" s="87">
        <v>260965</v>
      </c>
      <c r="E1572" s="88">
        <v>181876</v>
      </c>
      <c r="F1572" s="32">
        <v>335000</v>
      </c>
      <c r="G1572" s="32">
        <v>255666</v>
      </c>
      <c r="H1572" s="33">
        <v>168295</v>
      </c>
      <c r="I1572" s="37">
        <v>335000</v>
      </c>
      <c r="J1572" s="35">
        <v>192270</v>
      </c>
      <c r="K1572" s="36">
        <v>126252</v>
      </c>
      <c r="L1572" s="29">
        <v>234356</v>
      </c>
      <c r="M1572" s="29">
        <v>187006</v>
      </c>
      <c r="N1572" s="30">
        <v>121261</v>
      </c>
    </row>
    <row r="1573" spans="1:14" customFormat="1" x14ac:dyDescent="0.25">
      <c r="A1573" s="103">
        <f>ROUND(B1573/(1-'Simu - Détaillé'!$I$3),0)</f>
        <v>380909</v>
      </c>
      <c r="B1573" s="93">
        <v>335200</v>
      </c>
      <c r="C1573" s="96">
        <f t="shared" si="23"/>
        <v>335200</v>
      </c>
      <c r="D1573" s="87">
        <v>261121</v>
      </c>
      <c r="E1573" s="88">
        <v>181972</v>
      </c>
      <c r="F1573" s="32">
        <v>335200</v>
      </c>
      <c r="G1573" s="32">
        <v>255831</v>
      </c>
      <c r="H1573" s="33">
        <v>168404</v>
      </c>
      <c r="I1573" s="37">
        <v>335200</v>
      </c>
      <c r="J1573" s="35">
        <v>192386</v>
      </c>
      <c r="K1573" s="36">
        <v>126329</v>
      </c>
      <c r="L1573" s="29">
        <v>234499</v>
      </c>
      <c r="M1573" s="29">
        <v>187120</v>
      </c>
      <c r="N1573" s="30">
        <v>121320</v>
      </c>
    </row>
    <row r="1574" spans="1:14" customFormat="1" x14ac:dyDescent="0.25">
      <c r="A1574" s="103">
        <f>ROUND(B1574/(1-'Simu - Détaillé'!$I$3),0)</f>
        <v>381136</v>
      </c>
      <c r="B1574" s="93">
        <v>335400</v>
      </c>
      <c r="C1574" s="96">
        <f t="shared" si="23"/>
        <v>335400</v>
      </c>
      <c r="D1574" s="87">
        <v>261277</v>
      </c>
      <c r="E1574" s="88">
        <v>182069</v>
      </c>
      <c r="F1574" s="32">
        <v>335400</v>
      </c>
      <c r="G1574" s="32">
        <v>255996</v>
      </c>
      <c r="H1574" s="33">
        <v>168513</v>
      </c>
      <c r="I1574" s="37">
        <v>335400</v>
      </c>
      <c r="J1574" s="35">
        <v>192501</v>
      </c>
      <c r="K1574" s="36">
        <v>126404</v>
      </c>
      <c r="L1574" s="29">
        <v>234642</v>
      </c>
      <c r="M1574" s="29">
        <v>187235</v>
      </c>
      <c r="N1574" s="30">
        <v>121381</v>
      </c>
    </row>
    <row r="1575" spans="1:14" customFormat="1" x14ac:dyDescent="0.25">
      <c r="A1575" s="103">
        <f>ROUND(B1575/(1-'Simu - Détaillé'!$I$3),0)</f>
        <v>381364</v>
      </c>
      <c r="B1575" s="93">
        <v>335600</v>
      </c>
      <c r="C1575" s="96">
        <f t="shared" si="23"/>
        <v>335600</v>
      </c>
      <c r="D1575" s="87">
        <v>261432</v>
      </c>
      <c r="E1575" s="88">
        <v>182165</v>
      </c>
      <c r="F1575" s="32">
        <v>335600</v>
      </c>
      <c r="G1575" s="32">
        <v>256161</v>
      </c>
      <c r="H1575" s="33">
        <v>168622</v>
      </c>
      <c r="I1575" s="37">
        <v>335600</v>
      </c>
      <c r="J1575" s="35">
        <v>192616</v>
      </c>
      <c r="K1575" s="36">
        <v>126480</v>
      </c>
      <c r="L1575" s="29">
        <v>234786</v>
      </c>
      <c r="M1575" s="29">
        <v>187350</v>
      </c>
      <c r="N1575" s="30">
        <v>121441</v>
      </c>
    </row>
    <row r="1576" spans="1:14" customFormat="1" x14ac:dyDescent="0.25">
      <c r="A1576" s="103">
        <f>ROUND(B1576/(1-'Simu - Détaillé'!$I$3),0)</f>
        <v>381591</v>
      </c>
      <c r="B1576" s="93">
        <v>335800</v>
      </c>
      <c r="C1576" s="96">
        <f t="shared" si="23"/>
        <v>335800</v>
      </c>
      <c r="D1576" s="87">
        <v>261588</v>
      </c>
      <c r="E1576" s="88">
        <v>182261</v>
      </c>
      <c r="F1576" s="32">
        <v>335800</v>
      </c>
      <c r="G1576" s="32">
        <v>256325</v>
      </c>
      <c r="H1576" s="33">
        <v>168730</v>
      </c>
      <c r="I1576" s="37">
        <v>335800</v>
      </c>
      <c r="J1576" s="35">
        <v>192732</v>
      </c>
      <c r="K1576" s="36">
        <v>126556</v>
      </c>
      <c r="L1576" s="29">
        <v>234929</v>
      </c>
      <c r="M1576" s="29">
        <v>187464</v>
      </c>
      <c r="N1576" s="30">
        <v>121501</v>
      </c>
    </row>
    <row r="1577" spans="1:14" customFormat="1" x14ac:dyDescent="0.25">
      <c r="A1577" s="103">
        <f>ROUND(B1577/(1-'Simu - Détaillé'!$I$3),0)</f>
        <v>381818</v>
      </c>
      <c r="B1577" s="93">
        <v>336000</v>
      </c>
      <c r="C1577" s="96">
        <f t="shared" si="23"/>
        <v>336000</v>
      </c>
      <c r="D1577" s="87">
        <v>261744</v>
      </c>
      <c r="E1577" s="88">
        <v>182358</v>
      </c>
      <c r="F1577" s="32">
        <v>336000</v>
      </c>
      <c r="G1577" s="32">
        <v>256489</v>
      </c>
      <c r="H1577" s="33">
        <v>168838</v>
      </c>
      <c r="I1577" s="37">
        <v>336000</v>
      </c>
      <c r="J1577" s="35">
        <v>192847</v>
      </c>
      <c r="K1577" s="36">
        <v>126632</v>
      </c>
      <c r="L1577" s="29">
        <v>235073</v>
      </c>
      <c r="M1577" s="29">
        <v>187579</v>
      </c>
      <c r="N1577" s="30">
        <v>121561</v>
      </c>
    </row>
    <row r="1578" spans="1:14" customFormat="1" x14ac:dyDescent="0.25">
      <c r="A1578" s="103">
        <f>ROUND(B1578/(1-'Simu - Détaillé'!$I$3),0)</f>
        <v>382045</v>
      </c>
      <c r="B1578" s="93">
        <v>336200</v>
      </c>
      <c r="C1578" s="96">
        <f t="shared" si="23"/>
        <v>336200</v>
      </c>
      <c r="D1578" s="87">
        <v>261900</v>
      </c>
      <c r="E1578" s="88">
        <v>182454</v>
      </c>
      <c r="F1578" s="32">
        <v>336200</v>
      </c>
      <c r="G1578" s="32">
        <v>256654</v>
      </c>
      <c r="H1578" s="33">
        <v>168947</v>
      </c>
      <c r="I1578" s="37">
        <v>336200</v>
      </c>
      <c r="J1578" s="35">
        <v>192963</v>
      </c>
      <c r="K1578" s="36">
        <v>126708</v>
      </c>
      <c r="L1578" s="29">
        <v>235216</v>
      </c>
      <c r="M1578" s="29">
        <v>187694</v>
      </c>
      <c r="N1578" s="30">
        <v>121622</v>
      </c>
    </row>
    <row r="1579" spans="1:14" customFormat="1" x14ac:dyDescent="0.25">
      <c r="A1579" s="103">
        <f>ROUND(B1579/(1-'Simu - Détaillé'!$I$3),0)</f>
        <v>382273</v>
      </c>
      <c r="B1579" s="93">
        <v>336400</v>
      </c>
      <c r="C1579" s="96">
        <f t="shared" si="23"/>
        <v>336400</v>
      </c>
      <c r="D1579" s="87">
        <v>262056</v>
      </c>
      <c r="E1579" s="88">
        <v>182551</v>
      </c>
      <c r="F1579" s="32">
        <v>336400</v>
      </c>
      <c r="G1579" s="32">
        <v>256818</v>
      </c>
      <c r="H1579" s="33">
        <v>169054</v>
      </c>
      <c r="I1579" s="37">
        <v>336400</v>
      </c>
      <c r="J1579" s="35">
        <v>193078</v>
      </c>
      <c r="K1579" s="36">
        <v>126784</v>
      </c>
      <c r="L1579" s="29">
        <v>235359</v>
      </c>
      <c r="M1579" s="29">
        <v>187809</v>
      </c>
      <c r="N1579" s="30">
        <v>121683</v>
      </c>
    </row>
    <row r="1580" spans="1:14" customFormat="1" x14ac:dyDescent="0.25">
      <c r="A1580" s="103">
        <f>ROUND(B1580/(1-'Simu - Détaillé'!$I$3),0)</f>
        <v>382500</v>
      </c>
      <c r="B1580" s="93">
        <v>336600</v>
      </c>
      <c r="C1580" s="96">
        <f t="shared" si="23"/>
        <v>336600</v>
      </c>
      <c r="D1580" s="87">
        <v>262211</v>
      </c>
      <c r="E1580" s="88">
        <v>182647</v>
      </c>
      <c r="F1580" s="32">
        <v>336600</v>
      </c>
      <c r="G1580" s="32">
        <v>256982</v>
      </c>
      <c r="H1580" s="33">
        <v>169163</v>
      </c>
      <c r="I1580" s="37">
        <v>336600</v>
      </c>
      <c r="J1580" s="35">
        <v>193193</v>
      </c>
      <c r="K1580" s="36">
        <v>126859</v>
      </c>
      <c r="L1580" s="29">
        <v>235503</v>
      </c>
      <c r="M1580" s="29">
        <v>187923</v>
      </c>
      <c r="N1580" s="30">
        <v>121742</v>
      </c>
    </row>
    <row r="1581" spans="1:14" customFormat="1" x14ac:dyDescent="0.25">
      <c r="A1581" s="103">
        <f>ROUND(B1581/(1-'Simu - Détaillé'!$I$3),0)</f>
        <v>382727</v>
      </c>
      <c r="B1581" s="93">
        <v>336800</v>
      </c>
      <c r="C1581" s="96">
        <f t="shared" si="23"/>
        <v>336800</v>
      </c>
      <c r="D1581" s="87">
        <v>262367</v>
      </c>
      <c r="E1581" s="88">
        <v>182743</v>
      </c>
      <c r="F1581" s="32">
        <v>336800</v>
      </c>
      <c r="G1581" s="32">
        <v>257146</v>
      </c>
      <c r="H1581" s="33">
        <v>169271</v>
      </c>
      <c r="I1581" s="37">
        <v>336800</v>
      </c>
      <c r="J1581" s="35">
        <v>193309</v>
      </c>
      <c r="K1581" s="36">
        <v>126936</v>
      </c>
      <c r="L1581" s="29">
        <v>235646</v>
      </c>
      <c r="M1581" s="29">
        <v>188038</v>
      </c>
      <c r="N1581" s="30">
        <v>121803</v>
      </c>
    </row>
    <row r="1582" spans="1:14" customFormat="1" x14ac:dyDescent="0.25">
      <c r="A1582" s="103">
        <f>ROUND(B1582/(1-'Simu - Détaillé'!$I$3),0)</f>
        <v>382955</v>
      </c>
      <c r="B1582" s="93">
        <v>337000</v>
      </c>
      <c r="C1582" s="96">
        <f t="shared" si="23"/>
        <v>337000</v>
      </c>
      <c r="D1582" s="87">
        <v>262523</v>
      </c>
      <c r="E1582" s="88">
        <v>182840</v>
      </c>
      <c r="F1582" s="32">
        <v>337000</v>
      </c>
      <c r="G1582" s="32">
        <v>257312</v>
      </c>
      <c r="H1582" s="33">
        <v>169380</v>
      </c>
      <c r="I1582" s="37">
        <v>337000</v>
      </c>
      <c r="J1582" s="35">
        <v>193424</v>
      </c>
      <c r="K1582" s="36">
        <v>127011</v>
      </c>
      <c r="L1582" s="29">
        <v>235789</v>
      </c>
      <c r="M1582" s="29">
        <v>188153</v>
      </c>
      <c r="N1582" s="30">
        <v>121863</v>
      </c>
    </row>
    <row r="1583" spans="1:14" customFormat="1" x14ac:dyDescent="0.25">
      <c r="A1583" s="103">
        <f>ROUND(B1583/(1-'Simu - Détaillé'!$I$3),0)</f>
        <v>383182</v>
      </c>
      <c r="B1583" s="93">
        <v>337200</v>
      </c>
      <c r="C1583" s="96">
        <f t="shared" si="23"/>
        <v>337200</v>
      </c>
      <c r="D1583" s="87">
        <v>262679</v>
      </c>
      <c r="E1583" s="88">
        <v>182936</v>
      </c>
      <c r="F1583" s="32">
        <v>337200</v>
      </c>
      <c r="G1583" s="32">
        <v>257476</v>
      </c>
      <c r="H1583" s="33">
        <v>169488</v>
      </c>
      <c r="I1583" s="37">
        <v>337200</v>
      </c>
      <c r="J1583" s="35">
        <v>193540</v>
      </c>
      <c r="K1583" s="36">
        <v>127088</v>
      </c>
      <c r="L1583" s="29">
        <v>235933</v>
      </c>
      <c r="M1583" s="29">
        <v>188268</v>
      </c>
      <c r="N1583" s="30">
        <v>121924</v>
      </c>
    </row>
    <row r="1584" spans="1:14" customFormat="1" x14ac:dyDescent="0.25">
      <c r="A1584" s="103">
        <f>ROUND(B1584/(1-'Simu - Détaillé'!$I$3),0)</f>
        <v>383409</v>
      </c>
      <c r="B1584" s="93">
        <v>337400</v>
      </c>
      <c r="C1584" s="96">
        <f t="shared" ref="C1584:C1647" si="24">B1584</f>
        <v>337400</v>
      </c>
      <c r="D1584" s="87">
        <v>262835</v>
      </c>
      <c r="E1584" s="88">
        <v>183033</v>
      </c>
      <c r="F1584" s="32">
        <v>337400</v>
      </c>
      <c r="G1584" s="32">
        <v>257640</v>
      </c>
      <c r="H1584" s="33">
        <v>169596</v>
      </c>
      <c r="I1584" s="37">
        <v>337400</v>
      </c>
      <c r="J1584" s="35">
        <v>193655</v>
      </c>
      <c r="K1584" s="36">
        <v>127164</v>
      </c>
      <c r="L1584" s="29">
        <v>236076</v>
      </c>
      <c r="M1584" s="29">
        <v>188382</v>
      </c>
      <c r="N1584" s="30">
        <v>121984</v>
      </c>
    </row>
    <row r="1585" spans="1:14" customFormat="1" x14ac:dyDescent="0.25">
      <c r="A1585" s="103">
        <f>ROUND(B1585/(1-'Simu - Détaillé'!$I$3),0)</f>
        <v>383636</v>
      </c>
      <c r="B1585" s="93">
        <v>337600</v>
      </c>
      <c r="C1585" s="96">
        <f t="shared" si="24"/>
        <v>337600</v>
      </c>
      <c r="D1585" s="87">
        <v>262990</v>
      </c>
      <c r="E1585" s="88">
        <v>183129</v>
      </c>
      <c r="F1585" s="32">
        <v>337600</v>
      </c>
      <c r="G1585" s="32">
        <v>257805</v>
      </c>
      <c r="H1585" s="33">
        <v>169705</v>
      </c>
      <c r="I1585" s="37">
        <v>337600</v>
      </c>
      <c r="J1585" s="35">
        <v>193771</v>
      </c>
      <c r="K1585" s="36">
        <v>127240</v>
      </c>
      <c r="L1585" s="29">
        <v>236219</v>
      </c>
      <c r="M1585" s="29">
        <v>188497</v>
      </c>
      <c r="N1585" s="30">
        <v>122044</v>
      </c>
    </row>
    <row r="1586" spans="1:14" customFormat="1" x14ac:dyDescent="0.25">
      <c r="A1586" s="103">
        <f>ROUND(B1586/(1-'Simu - Détaillé'!$I$3),0)</f>
        <v>383864</v>
      </c>
      <c r="B1586" s="93">
        <v>337800</v>
      </c>
      <c r="C1586" s="96">
        <f t="shared" si="24"/>
        <v>337800</v>
      </c>
      <c r="D1586" s="87">
        <v>263146</v>
      </c>
      <c r="E1586" s="88">
        <v>183225</v>
      </c>
      <c r="F1586" s="32">
        <v>337800</v>
      </c>
      <c r="G1586" s="32">
        <v>257969</v>
      </c>
      <c r="H1586" s="33">
        <v>169813</v>
      </c>
      <c r="I1586" s="37">
        <v>337800</v>
      </c>
      <c r="J1586" s="35">
        <v>193886</v>
      </c>
      <c r="K1586" s="36">
        <v>127316</v>
      </c>
      <c r="L1586" s="29">
        <v>236363</v>
      </c>
      <c r="M1586" s="29">
        <v>188612</v>
      </c>
      <c r="N1586" s="30">
        <v>122105</v>
      </c>
    </row>
    <row r="1587" spans="1:14" customFormat="1" x14ac:dyDescent="0.25">
      <c r="A1587" s="103">
        <f>ROUND(B1587/(1-'Simu - Détaillé'!$I$3),0)</f>
        <v>384091</v>
      </c>
      <c r="B1587" s="93">
        <v>338000</v>
      </c>
      <c r="C1587" s="96">
        <f t="shared" si="24"/>
        <v>338000</v>
      </c>
      <c r="D1587" s="87">
        <v>263302</v>
      </c>
      <c r="E1587" s="88">
        <v>183322</v>
      </c>
      <c r="F1587" s="32">
        <v>338000</v>
      </c>
      <c r="G1587" s="32">
        <v>258133</v>
      </c>
      <c r="H1587" s="33">
        <v>169921</v>
      </c>
      <c r="I1587" s="37">
        <v>338000</v>
      </c>
      <c r="J1587" s="35">
        <v>194001</v>
      </c>
      <c r="K1587" s="36">
        <v>127391</v>
      </c>
      <c r="L1587" s="29">
        <v>236506</v>
      </c>
      <c r="M1587" s="29">
        <v>188727</v>
      </c>
      <c r="N1587" s="30">
        <v>122165</v>
      </c>
    </row>
    <row r="1588" spans="1:14" customFormat="1" x14ac:dyDescent="0.25">
      <c r="A1588" s="103">
        <f>ROUND(B1588/(1-'Simu - Détaillé'!$I$3),0)</f>
        <v>384318</v>
      </c>
      <c r="B1588" s="93">
        <v>338200</v>
      </c>
      <c r="C1588" s="96">
        <f t="shared" si="24"/>
        <v>338200</v>
      </c>
      <c r="D1588" s="87">
        <v>263458</v>
      </c>
      <c r="E1588" s="88">
        <v>183418</v>
      </c>
      <c r="F1588" s="32">
        <v>338200</v>
      </c>
      <c r="G1588" s="32">
        <v>258297</v>
      </c>
      <c r="H1588" s="33">
        <v>170029</v>
      </c>
      <c r="I1588" s="37">
        <v>338200</v>
      </c>
      <c r="J1588" s="35">
        <v>194117</v>
      </c>
      <c r="K1588" s="36">
        <v>127468</v>
      </c>
      <c r="L1588" s="29">
        <v>236649</v>
      </c>
      <c r="M1588" s="29">
        <v>188841</v>
      </c>
      <c r="N1588" s="30">
        <v>122225</v>
      </c>
    </row>
    <row r="1589" spans="1:14" customFormat="1" x14ac:dyDescent="0.25">
      <c r="A1589" s="103">
        <f>ROUND(B1589/(1-'Simu - Détaillé'!$I$3),0)</f>
        <v>384545</v>
      </c>
      <c r="B1589" s="93">
        <v>338400</v>
      </c>
      <c r="C1589" s="96">
        <f t="shared" si="24"/>
        <v>338400</v>
      </c>
      <c r="D1589" s="87">
        <v>263614</v>
      </c>
      <c r="E1589" s="88">
        <v>183515</v>
      </c>
      <c r="F1589" s="32">
        <v>338400</v>
      </c>
      <c r="G1589" s="32">
        <v>258462</v>
      </c>
      <c r="H1589" s="33">
        <v>170138</v>
      </c>
      <c r="I1589" s="37">
        <v>338400</v>
      </c>
      <c r="J1589" s="35">
        <v>194232</v>
      </c>
      <c r="K1589" s="36">
        <v>127543</v>
      </c>
      <c r="L1589" s="29">
        <v>236793</v>
      </c>
      <c r="M1589" s="29">
        <v>188956</v>
      </c>
      <c r="N1589" s="30">
        <v>122286</v>
      </c>
    </row>
    <row r="1590" spans="1:14" customFormat="1" x14ac:dyDescent="0.25">
      <c r="A1590" s="103">
        <f>ROUND(B1590/(1-'Simu - Détaillé'!$I$3),0)</f>
        <v>384773</v>
      </c>
      <c r="B1590" s="93">
        <v>338600</v>
      </c>
      <c r="C1590" s="96">
        <f t="shared" si="24"/>
        <v>338600</v>
      </c>
      <c r="D1590" s="87">
        <v>263769</v>
      </c>
      <c r="E1590" s="88">
        <v>183611</v>
      </c>
      <c r="F1590" s="32">
        <v>338600</v>
      </c>
      <c r="G1590" s="32">
        <v>258628</v>
      </c>
      <c r="H1590" s="33">
        <v>170248</v>
      </c>
      <c r="I1590" s="37">
        <v>338600</v>
      </c>
      <c r="J1590" s="35">
        <v>194348</v>
      </c>
      <c r="K1590" s="36">
        <v>127620</v>
      </c>
      <c r="L1590" s="29">
        <v>236936</v>
      </c>
      <c r="M1590" s="29">
        <v>189071</v>
      </c>
      <c r="N1590" s="30">
        <v>122346</v>
      </c>
    </row>
    <row r="1591" spans="1:14" customFormat="1" x14ac:dyDescent="0.25">
      <c r="A1591" s="103">
        <f>ROUND(B1591/(1-'Simu - Détaillé'!$I$3),0)</f>
        <v>385000</v>
      </c>
      <c r="B1591" s="93">
        <v>338800</v>
      </c>
      <c r="C1591" s="96">
        <f t="shared" si="24"/>
        <v>338800</v>
      </c>
      <c r="D1591" s="87">
        <v>263925</v>
      </c>
      <c r="E1591" s="88">
        <v>183707</v>
      </c>
      <c r="F1591" s="32">
        <v>338800</v>
      </c>
      <c r="G1591" s="32">
        <v>258791</v>
      </c>
      <c r="H1591" s="33">
        <v>170355</v>
      </c>
      <c r="I1591" s="37">
        <v>338800</v>
      </c>
      <c r="J1591" s="35">
        <v>194463</v>
      </c>
      <c r="K1591" s="36">
        <v>127695</v>
      </c>
      <c r="L1591" s="29">
        <v>237079</v>
      </c>
      <c r="M1591" s="29">
        <v>189185</v>
      </c>
      <c r="N1591" s="30">
        <v>122406</v>
      </c>
    </row>
    <row r="1592" spans="1:14" customFormat="1" x14ac:dyDescent="0.25">
      <c r="A1592" s="103">
        <f>ROUND(B1592/(1-'Simu - Détaillé'!$I$3),0)</f>
        <v>385227</v>
      </c>
      <c r="B1592" s="93">
        <v>339000</v>
      </c>
      <c r="C1592" s="96">
        <f t="shared" si="24"/>
        <v>339000</v>
      </c>
      <c r="D1592" s="87">
        <v>264081</v>
      </c>
      <c r="E1592" s="88">
        <v>183804</v>
      </c>
      <c r="F1592" s="32">
        <v>339000</v>
      </c>
      <c r="G1592" s="32">
        <v>258956</v>
      </c>
      <c r="H1592" s="33">
        <v>170464</v>
      </c>
      <c r="I1592" s="37">
        <v>339000</v>
      </c>
      <c r="J1592" s="35">
        <v>194578</v>
      </c>
      <c r="K1592" s="36">
        <v>127771</v>
      </c>
      <c r="L1592" s="29">
        <v>237223</v>
      </c>
      <c r="M1592" s="29">
        <v>189300</v>
      </c>
      <c r="N1592" s="30">
        <v>122466</v>
      </c>
    </row>
    <row r="1593" spans="1:14" customFormat="1" x14ac:dyDescent="0.25">
      <c r="A1593" s="103">
        <f>ROUND(B1593/(1-'Simu - Détaillé'!$I$3),0)</f>
        <v>385455</v>
      </c>
      <c r="B1593" s="93">
        <v>339200</v>
      </c>
      <c r="C1593" s="96">
        <f t="shared" si="24"/>
        <v>339200</v>
      </c>
      <c r="D1593" s="87">
        <v>264237</v>
      </c>
      <c r="E1593" s="88">
        <v>183900</v>
      </c>
      <c r="F1593" s="32">
        <v>339200</v>
      </c>
      <c r="G1593" s="32">
        <v>259121</v>
      </c>
      <c r="H1593" s="33">
        <v>170572</v>
      </c>
      <c r="I1593" s="37">
        <v>339200</v>
      </c>
      <c r="J1593" s="35">
        <v>194694</v>
      </c>
      <c r="K1593" s="36">
        <v>127847</v>
      </c>
      <c r="L1593" s="29">
        <v>237366</v>
      </c>
      <c r="M1593" s="29">
        <v>189415</v>
      </c>
      <c r="N1593" s="30">
        <v>122527</v>
      </c>
    </row>
    <row r="1594" spans="1:14" customFormat="1" x14ac:dyDescent="0.25">
      <c r="A1594" s="103">
        <f>ROUND(B1594/(1-'Simu - Détaillé'!$I$3),0)</f>
        <v>385682</v>
      </c>
      <c r="B1594" s="93">
        <v>339400</v>
      </c>
      <c r="C1594" s="96">
        <f t="shared" si="24"/>
        <v>339400</v>
      </c>
      <c r="D1594" s="87">
        <v>264393</v>
      </c>
      <c r="E1594" s="88">
        <v>183997</v>
      </c>
      <c r="F1594" s="32">
        <v>339400</v>
      </c>
      <c r="G1594" s="32">
        <v>259286</v>
      </c>
      <c r="H1594" s="33">
        <v>170681</v>
      </c>
      <c r="I1594" s="37">
        <v>339400</v>
      </c>
      <c r="J1594" s="35">
        <v>194809</v>
      </c>
      <c r="K1594" s="36">
        <v>127923</v>
      </c>
      <c r="L1594" s="29">
        <v>237509</v>
      </c>
      <c r="M1594" s="29">
        <v>189530</v>
      </c>
      <c r="N1594" s="30">
        <v>122587</v>
      </c>
    </row>
    <row r="1595" spans="1:14" customFormat="1" x14ac:dyDescent="0.25">
      <c r="A1595" s="103">
        <f>ROUND(B1595/(1-'Simu - Détaillé'!$I$3),0)</f>
        <v>385909</v>
      </c>
      <c r="B1595" s="93">
        <v>339600</v>
      </c>
      <c r="C1595" s="96">
        <f t="shared" si="24"/>
        <v>339600</v>
      </c>
      <c r="D1595" s="87">
        <v>264548</v>
      </c>
      <c r="E1595" s="88">
        <v>184093</v>
      </c>
      <c r="F1595" s="32">
        <v>339600</v>
      </c>
      <c r="G1595" s="32">
        <v>259449</v>
      </c>
      <c r="H1595" s="33">
        <v>170789</v>
      </c>
      <c r="I1595" s="37">
        <v>339600</v>
      </c>
      <c r="J1595" s="35">
        <v>194925</v>
      </c>
      <c r="K1595" s="36">
        <v>127999</v>
      </c>
      <c r="L1595" s="29">
        <v>237653</v>
      </c>
      <c r="M1595" s="29">
        <v>189644</v>
      </c>
      <c r="N1595" s="30">
        <v>122647</v>
      </c>
    </row>
    <row r="1596" spans="1:14" customFormat="1" x14ac:dyDescent="0.25">
      <c r="A1596" s="103">
        <f>ROUND(B1596/(1-'Simu - Détaillé'!$I$3),0)</f>
        <v>386136</v>
      </c>
      <c r="B1596" s="93">
        <v>339800</v>
      </c>
      <c r="C1596" s="96">
        <f t="shared" si="24"/>
        <v>339800</v>
      </c>
      <c r="D1596" s="87">
        <v>264704</v>
      </c>
      <c r="E1596" s="88">
        <v>184189</v>
      </c>
      <c r="F1596" s="32">
        <v>339800</v>
      </c>
      <c r="G1596" s="32">
        <v>259614</v>
      </c>
      <c r="H1596" s="33">
        <v>170897</v>
      </c>
      <c r="I1596" s="37">
        <v>339800</v>
      </c>
      <c r="J1596" s="35">
        <v>195040</v>
      </c>
      <c r="K1596" s="36">
        <v>128075</v>
      </c>
      <c r="L1596" s="29">
        <v>237796</v>
      </c>
      <c r="M1596" s="29">
        <v>189759</v>
      </c>
      <c r="N1596" s="30">
        <v>122708</v>
      </c>
    </row>
    <row r="1597" spans="1:14" customFormat="1" x14ac:dyDescent="0.25">
      <c r="A1597" s="103">
        <f>ROUND(B1597/(1-'Simu - Détaillé'!$I$3),0)</f>
        <v>386364</v>
      </c>
      <c r="B1597" s="93">
        <v>340000</v>
      </c>
      <c r="C1597" s="96">
        <f t="shared" si="24"/>
        <v>340000</v>
      </c>
      <c r="D1597" s="87">
        <v>264860</v>
      </c>
      <c r="E1597" s="88">
        <v>184286</v>
      </c>
      <c r="F1597" s="32">
        <v>340000</v>
      </c>
      <c r="G1597" s="32">
        <v>259780</v>
      </c>
      <c r="H1597" s="33">
        <v>171007</v>
      </c>
      <c r="I1597" s="37">
        <v>340000</v>
      </c>
      <c r="J1597" s="35">
        <v>195155</v>
      </c>
      <c r="K1597" s="36">
        <v>128150</v>
      </c>
      <c r="L1597" s="29">
        <v>237939</v>
      </c>
      <c r="M1597" s="29">
        <v>189874</v>
      </c>
      <c r="N1597" s="30">
        <v>122768</v>
      </c>
    </row>
    <row r="1598" spans="1:14" customFormat="1" x14ac:dyDescent="0.25">
      <c r="A1598" s="103">
        <f>ROUND(B1598/(1-'Simu - Détaillé'!$I$3),0)</f>
        <v>386591</v>
      </c>
      <c r="B1598" s="93">
        <v>340200</v>
      </c>
      <c r="C1598" s="96">
        <f t="shared" si="24"/>
        <v>340200</v>
      </c>
      <c r="D1598" s="87">
        <v>265016</v>
      </c>
      <c r="E1598" s="88">
        <v>184382</v>
      </c>
      <c r="F1598" s="32">
        <v>340200</v>
      </c>
      <c r="G1598" s="32">
        <v>259943</v>
      </c>
      <c r="H1598" s="33">
        <v>171114</v>
      </c>
      <c r="I1598" s="37">
        <v>340200</v>
      </c>
      <c r="J1598" s="35">
        <v>195271</v>
      </c>
      <c r="K1598" s="36">
        <v>128227</v>
      </c>
      <c r="L1598" s="29">
        <v>238083</v>
      </c>
      <c r="M1598" s="29">
        <v>189989</v>
      </c>
      <c r="N1598" s="30">
        <v>122829</v>
      </c>
    </row>
    <row r="1599" spans="1:14" customFormat="1" x14ac:dyDescent="0.25">
      <c r="A1599" s="103">
        <f>ROUND(B1599/(1-'Simu - Détaillé'!$I$3),0)</f>
        <v>386818</v>
      </c>
      <c r="B1599" s="93">
        <v>340400</v>
      </c>
      <c r="C1599" s="96">
        <f t="shared" si="24"/>
        <v>340400</v>
      </c>
      <c r="D1599" s="87">
        <v>265172</v>
      </c>
      <c r="E1599" s="88">
        <v>184479</v>
      </c>
      <c r="F1599" s="32">
        <v>340400</v>
      </c>
      <c r="G1599" s="32">
        <v>260108</v>
      </c>
      <c r="H1599" s="33">
        <v>171223</v>
      </c>
      <c r="I1599" s="37">
        <v>340400</v>
      </c>
      <c r="J1599" s="35">
        <v>195386</v>
      </c>
      <c r="K1599" s="36">
        <v>128303</v>
      </c>
      <c r="L1599" s="29">
        <v>238226</v>
      </c>
      <c r="M1599" s="29">
        <v>190103</v>
      </c>
      <c r="N1599" s="30">
        <v>122889</v>
      </c>
    </row>
    <row r="1600" spans="1:14" customFormat="1" x14ac:dyDescent="0.25">
      <c r="A1600" s="103">
        <f>ROUND(B1600/(1-'Simu - Détaillé'!$I$3),0)</f>
        <v>387045</v>
      </c>
      <c r="B1600" s="93">
        <v>340600</v>
      </c>
      <c r="C1600" s="96">
        <f t="shared" si="24"/>
        <v>340600</v>
      </c>
      <c r="D1600" s="87">
        <v>265327</v>
      </c>
      <c r="E1600" s="88">
        <v>184575</v>
      </c>
      <c r="F1600" s="32">
        <v>340600</v>
      </c>
      <c r="G1600" s="32">
        <v>260272</v>
      </c>
      <c r="H1600" s="33">
        <v>171331</v>
      </c>
      <c r="I1600" s="37">
        <v>340600</v>
      </c>
      <c r="J1600" s="35">
        <v>195502</v>
      </c>
      <c r="K1600" s="36">
        <v>128379</v>
      </c>
      <c r="L1600" s="29">
        <v>238369</v>
      </c>
      <c r="M1600" s="29">
        <v>190218</v>
      </c>
      <c r="N1600" s="30">
        <v>122949</v>
      </c>
    </row>
    <row r="1601" spans="1:14" customFormat="1" x14ac:dyDescent="0.25">
      <c r="A1601" s="103">
        <f>ROUND(B1601/(1-'Simu - Détaillé'!$I$3),0)</f>
        <v>387273</v>
      </c>
      <c r="B1601" s="93">
        <v>340800</v>
      </c>
      <c r="C1601" s="96">
        <f t="shared" si="24"/>
        <v>340800</v>
      </c>
      <c r="D1601" s="87">
        <v>265483</v>
      </c>
      <c r="E1601" s="88">
        <v>184671</v>
      </c>
      <c r="F1601" s="32">
        <v>340800</v>
      </c>
      <c r="G1601" s="32">
        <v>260438</v>
      </c>
      <c r="H1601" s="33">
        <v>171441</v>
      </c>
      <c r="I1601" s="37">
        <v>340800</v>
      </c>
      <c r="J1601" s="35">
        <v>195617</v>
      </c>
      <c r="K1601" s="36">
        <v>128455</v>
      </c>
      <c r="L1601" s="29">
        <v>238513</v>
      </c>
      <c r="M1601" s="29">
        <v>190333</v>
      </c>
      <c r="N1601" s="30">
        <v>123010</v>
      </c>
    </row>
    <row r="1602" spans="1:14" customFormat="1" x14ac:dyDescent="0.25">
      <c r="A1602" s="103">
        <f>ROUND(B1602/(1-'Simu - Détaillé'!$I$3),0)</f>
        <v>387500</v>
      </c>
      <c r="B1602" s="93">
        <v>341000</v>
      </c>
      <c r="C1602" s="96">
        <f t="shared" si="24"/>
        <v>341000</v>
      </c>
      <c r="D1602" s="87">
        <v>265639</v>
      </c>
      <c r="E1602" s="88">
        <v>184768</v>
      </c>
      <c r="F1602" s="32">
        <v>341000</v>
      </c>
      <c r="G1602" s="32">
        <v>260601</v>
      </c>
      <c r="H1602" s="33">
        <v>171548</v>
      </c>
      <c r="I1602" s="37">
        <v>341000</v>
      </c>
      <c r="J1602" s="35">
        <v>195733</v>
      </c>
      <c r="K1602" s="36">
        <v>128531</v>
      </c>
      <c r="L1602" s="29">
        <v>238656</v>
      </c>
      <c r="M1602" s="29">
        <v>190448</v>
      </c>
      <c r="N1602" s="30">
        <v>123070</v>
      </c>
    </row>
    <row r="1603" spans="1:14" customFormat="1" x14ac:dyDescent="0.25">
      <c r="A1603" s="103">
        <f>ROUND(B1603/(1-'Simu - Détaillé'!$I$3),0)</f>
        <v>387727</v>
      </c>
      <c r="B1603" s="93">
        <v>341200</v>
      </c>
      <c r="C1603" s="96">
        <f t="shared" si="24"/>
        <v>341200</v>
      </c>
      <c r="D1603" s="87">
        <v>265795</v>
      </c>
      <c r="E1603" s="88">
        <v>184864</v>
      </c>
      <c r="F1603" s="32">
        <v>341200</v>
      </c>
      <c r="G1603" s="32">
        <v>260766</v>
      </c>
      <c r="H1603" s="33">
        <v>171657</v>
      </c>
      <c r="I1603" s="37">
        <v>341200</v>
      </c>
      <c r="J1603" s="35">
        <v>195848</v>
      </c>
      <c r="K1603" s="36">
        <v>128607</v>
      </c>
      <c r="L1603" s="29">
        <v>238799</v>
      </c>
      <c r="M1603" s="29">
        <v>190562</v>
      </c>
      <c r="N1603" s="30">
        <v>123130</v>
      </c>
    </row>
    <row r="1604" spans="1:14" customFormat="1" x14ac:dyDescent="0.25">
      <c r="A1604" s="103">
        <f>ROUND(B1604/(1-'Simu - Détaillé'!$I$3),0)</f>
        <v>387955</v>
      </c>
      <c r="B1604" s="93">
        <v>341400</v>
      </c>
      <c r="C1604" s="96">
        <f t="shared" si="24"/>
        <v>341400</v>
      </c>
      <c r="D1604" s="87">
        <v>265951</v>
      </c>
      <c r="E1604" s="88">
        <v>184961</v>
      </c>
      <c r="F1604" s="32">
        <v>341400</v>
      </c>
      <c r="G1604" s="32">
        <v>260931</v>
      </c>
      <c r="H1604" s="33">
        <v>171766</v>
      </c>
      <c r="I1604" s="37">
        <v>341400</v>
      </c>
      <c r="J1604" s="35">
        <v>195963</v>
      </c>
      <c r="K1604" s="36">
        <v>128682</v>
      </c>
      <c r="L1604" s="29">
        <v>238943</v>
      </c>
      <c r="M1604" s="29">
        <v>190677</v>
      </c>
      <c r="N1604" s="30">
        <v>123191</v>
      </c>
    </row>
    <row r="1605" spans="1:14" customFormat="1" x14ac:dyDescent="0.25">
      <c r="A1605" s="103">
        <f>ROUND(B1605/(1-'Simu - Détaillé'!$I$3),0)</f>
        <v>388182</v>
      </c>
      <c r="B1605" s="93">
        <v>341600</v>
      </c>
      <c r="C1605" s="96">
        <f t="shared" si="24"/>
        <v>341600</v>
      </c>
      <c r="D1605" s="87">
        <v>266106</v>
      </c>
      <c r="E1605" s="88">
        <v>185057</v>
      </c>
      <c r="F1605" s="32">
        <v>341600</v>
      </c>
      <c r="G1605" s="32">
        <v>261096</v>
      </c>
      <c r="H1605" s="33">
        <v>171874</v>
      </c>
      <c r="I1605" s="37">
        <v>341600</v>
      </c>
      <c r="J1605" s="35">
        <v>196079</v>
      </c>
      <c r="K1605" s="36">
        <v>128759</v>
      </c>
      <c r="L1605" s="29">
        <v>239086</v>
      </c>
      <c r="M1605" s="29">
        <v>190792</v>
      </c>
      <c r="N1605" s="30">
        <v>123251</v>
      </c>
    </row>
    <row r="1606" spans="1:14" customFormat="1" x14ac:dyDescent="0.25">
      <c r="A1606" s="103">
        <f>ROUND(B1606/(1-'Simu - Détaillé'!$I$3),0)</f>
        <v>388409</v>
      </c>
      <c r="B1606" s="93">
        <v>341800</v>
      </c>
      <c r="C1606" s="96">
        <f t="shared" si="24"/>
        <v>341800</v>
      </c>
      <c r="D1606" s="87">
        <v>266262</v>
      </c>
      <c r="E1606" s="88">
        <v>185153</v>
      </c>
      <c r="F1606" s="32">
        <v>341800</v>
      </c>
      <c r="G1606" s="32">
        <v>261260</v>
      </c>
      <c r="H1606" s="33">
        <v>171982</v>
      </c>
      <c r="I1606" s="37">
        <v>341800</v>
      </c>
      <c r="J1606" s="35">
        <v>196194</v>
      </c>
      <c r="K1606" s="36">
        <v>128834</v>
      </c>
      <c r="L1606" s="29">
        <v>239229</v>
      </c>
      <c r="M1606" s="29">
        <v>190906</v>
      </c>
      <c r="N1606" s="30">
        <v>123311</v>
      </c>
    </row>
    <row r="1607" spans="1:14" customFormat="1" x14ac:dyDescent="0.25">
      <c r="A1607" s="103">
        <f>ROUND(B1607/(1-'Simu - Détaillé'!$I$3),0)</f>
        <v>388636</v>
      </c>
      <c r="B1607" s="93">
        <v>342000</v>
      </c>
      <c r="C1607" s="96">
        <f t="shared" si="24"/>
        <v>342000</v>
      </c>
      <c r="D1607" s="87">
        <v>266418</v>
      </c>
      <c r="E1607" s="88">
        <v>185250</v>
      </c>
      <c r="F1607" s="32">
        <v>342000</v>
      </c>
      <c r="G1607" s="32">
        <v>261424</v>
      </c>
      <c r="H1607" s="33">
        <v>158555</v>
      </c>
      <c r="I1607" s="37">
        <v>342000</v>
      </c>
      <c r="J1607" s="35">
        <v>196310</v>
      </c>
      <c r="K1607" s="36">
        <v>128911</v>
      </c>
      <c r="L1607" s="29">
        <v>239373</v>
      </c>
      <c r="M1607" s="29">
        <v>191021</v>
      </c>
      <c r="N1607" s="30">
        <v>123371</v>
      </c>
    </row>
    <row r="1608" spans="1:14" customFormat="1" x14ac:dyDescent="0.25">
      <c r="A1608" s="103">
        <f>ROUND(B1608/(1-'Simu - Détaillé'!$I$3),0)</f>
        <v>388864</v>
      </c>
      <c r="B1608" s="93">
        <v>342200</v>
      </c>
      <c r="C1608" s="96">
        <f t="shared" si="24"/>
        <v>342200</v>
      </c>
      <c r="D1608" s="87">
        <v>266574</v>
      </c>
      <c r="E1608" s="88">
        <v>185346</v>
      </c>
      <c r="F1608" s="32">
        <v>342200</v>
      </c>
      <c r="G1608" s="32">
        <v>261589</v>
      </c>
      <c r="H1608" s="33">
        <v>158655</v>
      </c>
      <c r="I1608" s="37">
        <v>342200</v>
      </c>
      <c r="J1608" s="35">
        <v>196425</v>
      </c>
      <c r="K1608" s="36">
        <v>128986</v>
      </c>
      <c r="L1608" s="29">
        <v>239516</v>
      </c>
      <c r="M1608" s="29">
        <v>191136</v>
      </c>
      <c r="N1608" s="30">
        <v>123432</v>
      </c>
    </row>
    <row r="1609" spans="1:14" customFormat="1" x14ac:dyDescent="0.25">
      <c r="A1609" s="103">
        <f>ROUND(B1609/(1-'Simu - Détaillé'!$I$3),0)</f>
        <v>389091</v>
      </c>
      <c r="B1609" s="93">
        <v>342400</v>
      </c>
      <c r="C1609" s="96">
        <f t="shared" si="24"/>
        <v>342400</v>
      </c>
      <c r="D1609" s="87">
        <v>266730</v>
      </c>
      <c r="E1609" s="88">
        <v>185443</v>
      </c>
      <c r="F1609" s="32">
        <v>342400</v>
      </c>
      <c r="G1609" s="32">
        <v>261753</v>
      </c>
      <c r="H1609" s="33">
        <v>158755</v>
      </c>
      <c r="I1609" s="37">
        <v>342400</v>
      </c>
      <c r="J1609" s="35">
        <v>196540</v>
      </c>
      <c r="K1609" s="36">
        <v>129062</v>
      </c>
      <c r="L1609" s="29">
        <v>239659</v>
      </c>
      <c r="M1609" s="29">
        <v>191251</v>
      </c>
      <c r="N1609" s="30">
        <v>123493</v>
      </c>
    </row>
    <row r="1610" spans="1:14" customFormat="1" x14ac:dyDescent="0.25">
      <c r="A1610" s="103">
        <f>ROUND(B1610/(1-'Simu - Détaillé'!$I$3),0)</f>
        <v>389318</v>
      </c>
      <c r="B1610" s="93">
        <v>342600</v>
      </c>
      <c r="C1610" s="96">
        <f t="shared" si="24"/>
        <v>342600</v>
      </c>
      <c r="D1610" s="87">
        <v>266885</v>
      </c>
      <c r="E1610" s="88">
        <v>185539</v>
      </c>
      <c r="F1610" s="32">
        <v>342600</v>
      </c>
      <c r="G1610" s="32">
        <v>261917</v>
      </c>
      <c r="H1610" s="33">
        <v>158855</v>
      </c>
      <c r="I1610" s="37">
        <v>342600</v>
      </c>
      <c r="J1610" s="35">
        <v>196656</v>
      </c>
      <c r="K1610" s="36">
        <v>129138</v>
      </c>
      <c r="L1610" s="29">
        <v>239803</v>
      </c>
      <c r="M1610" s="29">
        <v>191365</v>
      </c>
      <c r="N1610" s="30">
        <v>123552</v>
      </c>
    </row>
    <row r="1611" spans="1:14" customFormat="1" x14ac:dyDescent="0.25">
      <c r="A1611" s="103">
        <f>ROUND(B1611/(1-'Simu - Détaillé'!$I$3),0)</f>
        <v>389545</v>
      </c>
      <c r="B1611" s="93">
        <v>342800</v>
      </c>
      <c r="C1611" s="96">
        <f t="shared" si="24"/>
        <v>342800</v>
      </c>
      <c r="D1611" s="87">
        <v>267041</v>
      </c>
      <c r="E1611" s="88">
        <v>185635</v>
      </c>
      <c r="F1611" s="32">
        <v>342800</v>
      </c>
      <c r="G1611" s="32">
        <v>262082</v>
      </c>
      <c r="H1611" s="33">
        <v>158955</v>
      </c>
      <c r="I1611" s="37">
        <v>342800</v>
      </c>
      <c r="J1611" s="35">
        <v>196771</v>
      </c>
      <c r="K1611" s="36">
        <v>129214</v>
      </c>
      <c r="L1611" s="29">
        <v>239946</v>
      </c>
      <c r="M1611" s="29">
        <v>191480</v>
      </c>
      <c r="N1611" s="30">
        <v>123613</v>
      </c>
    </row>
    <row r="1612" spans="1:14" customFormat="1" x14ac:dyDescent="0.25">
      <c r="A1612" s="103">
        <f>ROUND(B1612/(1-'Simu - Détaillé'!$I$3),0)</f>
        <v>389773</v>
      </c>
      <c r="B1612" s="93">
        <v>343000</v>
      </c>
      <c r="C1612" s="96">
        <f t="shared" si="24"/>
        <v>343000</v>
      </c>
      <c r="D1612" s="87">
        <v>267197</v>
      </c>
      <c r="E1612" s="88">
        <v>185732</v>
      </c>
      <c r="F1612" s="32">
        <v>343000</v>
      </c>
      <c r="G1612" s="32">
        <v>262247</v>
      </c>
      <c r="H1612" s="33">
        <v>159055</v>
      </c>
      <c r="I1612" s="37">
        <v>343000</v>
      </c>
      <c r="J1612" s="35">
        <v>196887</v>
      </c>
      <c r="K1612" s="36">
        <v>129290</v>
      </c>
      <c r="L1612" s="29">
        <v>240090</v>
      </c>
      <c r="M1612" s="29">
        <v>191595</v>
      </c>
      <c r="N1612" s="30">
        <v>123673</v>
      </c>
    </row>
    <row r="1613" spans="1:14" customFormat="1" x14ac:dyDescent="0.25">
      <c r="A1613" s="103">
        <f>ROUND(B1613/(1-'Simu - Détaillé'!$I$3),0)</f>
        <v>390000</v>
      </c>
      <c r="B1613" s="93">
        <v>343200</v>
      </c>
      <c r="C1613" s="96">
        <f t="shared" si="24"/>
        <v>343200</v>
      </c>
      <c r="D1613" s="87">
        <v>267353</v>
      </c>
      <c r="E1613" s="88">
        <v>185828</v>
      </c>
      <c r="F1613" s="32">
        <v>343200</v>
      </c>
      <c r="G1613" s="32">
        <v>262411</v>
      </c>
      <c r="H1613" s="33">
        <v>159155</v>
      </c>
      <c r="I1613" s="37">
        <v>343200</v>
      </c>
      <c r="J1613" s="35">
        <v>197002</v>
      </c>
      <c r="K1613" s="36">
        <v>129366</v>
      </c>
      <c r="L1613" s="29">
        <v>240233</v>
      </c>
      <c r="M1613" s="29">
        <v>191710</v>
      </c>
      <c r="N1613" s="30">
        <v>123734</v>
      </c>
    </row>
    <row r="1614" spans="1:14" customFormat="1" x14ac:dyDescent="0.25">
      <c r="A1614" s="103">
        <f>ROUND(B1614/(1-'Simu - Détaillé'!$I$3),0)</f>
        <v>390227</v>
      </c>
      <c r="B1614" s="93">
        <v>343400</v>
      </c>
      <c r="C1614" s="96">
        <f t="shared" si="24"/>
        <v>343400</v>
      </c>
      <c r="D1614" s="87">
        <v>267509</v>
      </c>
      <c r="E1614" s="88">
        <v>185925</v>
      </c>
      <c r="F1614" s="32">
        <v>343400</v>
      </c>
      <c r="G1614" s="32">
        <v>262575</v>
      </c>
      <c r="H1614" s="33">
        <v>159254</v>
      </c>
      <c r="I1614" s="37">
        <v>343400</v>
      </c>
      <c r="J1614" s="35">
        <v>197118</v>
      </c>
      <c r="K1614" s="36">
        <v>129443</v>
      </c>
      <c r="L1614" s="29">
        <v>240376</v>
      </c>
      <c r="M1614" s="29">
        <v>191824</v>
      </c>
      <c r="N1614" s="30">
        <v>123794</v>
      </c>
    </row>
    <row r="1615" spans="1:14" customFormat="1" x14ac:dyDescent="0.25">
      <c r="A1615" s="103">
        <f>ROUND(B1615/(1-'Simu - Détaillé'!$I$3),0)</f>
        <v>390455</v>
      </c>
      <c r="B1615" s="93">
        <v>343600</v>
      </c>
      <c r="C1615" s="96">
        <f t="shared" si="24"/>
        <v>343600</v>
      </c>
      <c r="D1615" s="87">
        <v>267664</v>
      </c>
      <c r="E1615" s="88">
        <v>186021</v>
      </c>
      <c r="F1615" s="32">
        <v>343600</v>
      </c>
      <c r="G1615" s="32">
        <v>262740</v>
      </c>
      <c r="H1615" s="33">
        <v>159355</v>
      </c>
      <c r="I1615" s="37">
        <v>343600</v>
      </c>
      <c r="J1615" s="35">
        <v>197233</v>
      </c>
      <c r="K1615" s="36">
        <v>129518</v>
      </c>
      <c r="L1615" s="29">
        <v>240520</v>
      </c>
      <c r="M1615" s="29">
        <v>191939</v>
      </c>
      <c r="N1615" s="30">
        <v>123854</v>
      </c>
    </row>
    <row r="1616" spans="1:14" customFormat="1" x14ac:dyDescent="0.25">
      <c r="A1616" s="103">
        <f>ROUND(B1616/(1-'Simu - Détaillé'!$I$3),0)</f>
        <v>390682</v>
      </c>
      <c r="B1616" s="93">
        <v>343800</v>
      </c>
      <c r="C1616" s="96">
        <f t="shared" si="24"/>
        <v>343800</v>
      </c>
      <c r="D1616" s="87">
        <v>267820</v>
      </c>
      <c r="E1616" s="88">
        <v>186117</v>
      </c>
      <c r="F1616" s="32">
        <v>343800</v>
      </c>
      <c r="G1616" s="32">
        <v>262905</v>
      </c>
      <c r="H1616" s="33">
        <v>159455</v>
      </c>
      <c r="I1616" s="37">
        <v>343800</v>
      </c>
      <c r="J1616" s="35">
        <v>197348</v>
      </c>
      <c r="K1616" s="36">
        <v>129594</v>
      </c>
      <c r="L1616" s="29">
        <v>240663</v>
      </c>
      <c r="M1616" s="29">
        <v>192054</v>
      </c>
      <c r="N1616" s="30">
        <v>123915</v>
      </c>
    </row>
    <row r="1617" spans="1:14" customFormat="1" x14ac:dyDescent="0.25">
      <c r="A1617" s="103">
        <f>ROUND(B1617/(1-'Simu - Détaillé'!$I$3),0)</f>
        <v>390909</v>
      </c>
      <c r="B1617" s="93">
        <v>344000</v>
      </c>
      <c r="C1617" s="96">
        <f t="shared" si="24"/>
        <v>344000</v>
      </c>
      <c r="D1617" s="87">
        <v>267976</v>
      </c>
      <c r="E1617" s="88">
        <v>186214</v>
      </c>
      <c r="F1617" s="32">
        <v>344000</v>
      </c>
      <c r="G1617" s="32">
        <v>263069</v>
      </c>
      <c r="H1617" s="33">
        <v>159554</v>
      </c>
      <c r="I1617" s="37">
        <v>344000</v>
      </c>
      <c r="J1617" s="35">
        <v>197464</v>
      </c>
      <c r="K1617" s="36">
        <v>129670</v>
      </c>
      <c r="L1617" s="29">
        <v>240806</v>
      </c>
      <c r="M1617" s="29">
        <v>192168</v>
      </c>
      <c r="N1617" s="30">
        <v>123975</v>
      </c>
    </row>
    <row r="1618" spans="1:14" customFormat="1" x14ac:dyDescent="0.25">
      <c r="A1618" s="103">
        <f>ROUND(B1618/(1-'Simu - Détaillé'!$I$3),0)</f>
        <v>391136</v>
      </c>
      <c r="B1618" s="93">
        <v>344200</v>
      </c>
      <c r="C1618" s="96">
        <f t="shared" si="24"/>
        <v>344200</v>
      </c>
      <c r="D1618" s="87">
        <v>268132</v>
      </c>
      <c r="E1618" s="88">
        <v>186310</v>
      </c>
      <c r="F1618" s="32">
        <v>344200</v>
      </c>
      <c r="G1618" s="32">
        <v>263234</v>
      </c>
      <c r="H1618" s="33">
        <v>159655</v>
      </c>
      <c r="I1618" s="37">
        <v>344200</v>
      </c>
      <c r="J1618" s="35">
        <v>197579</v>
      </c>
      <c r="K1618" s="36">
        <v>129746</v>
      </c>
      <c r="L1618" s="29">
        <v>240950</v>
      </c>
      <c r="M1618" s="29">
        <v>192283</v>
      </c>
      <c r="N1618" s="30">
        <v>124035</v>
      </c>
    </row>
    <row r="1619" spans="1:14" customFormat="1" x14ac:dyDescent="0.25">
      <c r="A1619" s="103">
        <f>ROUND(B1619/(1-'Simu - Détaillé'!$I$3),0)</f>
        <v>391364</v>
      </c>
      <c r="B1619" s="93">
        <v>344400</v>
      </c>
      <c r="C1619" s="96">
        <f t="shared" si="24"/>
        <v>344400</v>
      </c>
      <c r="D1619" s="87">
        <v>268288</v>
      </c>
      <c r="E1619" s="88">
        <v>186407</v>
      </c>
      <c r="F1619" s="32">
        <v>344400</v>
      </c>
      <c r="G1619" s="32">
        <v>263398</v>
      </c>
      <c r="H1619" s="33">
        <v>159754</v>
      </c>
      <c r="I1619" s="37">
        <v>344400</v>
      </c>
      <c r="J1619" s="35">
        <v>197695</v>
      </c>
      <c r="K1619" s="36">
        <v>129822</v>
      </c>
      <c r="L1619" s="29">
        <v>241093</v>
      </c>
      <c r="M1619" s="29">
        <v>192398</v>
      </c>
      <c r="N1619" s="30">
        <v>124096</v>
      </c>
    </row>
    <row r="1620" spans="1:14" customFormat="1" x14ac:dyDescent="0.25">
      <c r="A1620" s="103">
        <f>ROUND(B1620/(1-'Simu - Détaillé'!$I$3),0)</f>
        <v>391591</v>
      </c>
      <c r="B1620" s="93">
        <v>344600</v>
      </c>
      <c r="C1620" s="96">
        <f t="shared" si="24"/>
        <v>344600</v>
      </c>
      <c r="D1620" s="87">
        <v>268443</v>
      </c>
      <c r="E1620" s="88">
        <v>186503</v>
      </c>
      <c r="F1620" s="32">
        <v>344600</v>
      </c>
      <c r="G1620" s="32">
        <v>263564</v>
      </c>
      <c r="H1620" s="33">
        <v>159855</v>
      </c>
      <c r="I1620" s="37">
        <v>344600</v>
      </c>
      <c r="J1620" s="35">
        <v>197810</v>
      </c>
      <c r="K1620" s="36">
        <v>129898</v>
      </c>
      <c r="L1620" s="29">
        <v>241236</v>
      </c>
      <c r="M1620" s="29">
        <v>192513</v>
      </c>
      <c r="N1620" s="30">
        <v>124156</v>
      </c>
    </row>
    <row r="1621" spans="1:14" customFormat="1" x14ac:dyDescent="0.25">
      <c r="A1621" s="103">
        <f>ROUND(B1621/(1-'Simu - Détaillé'!$I$3),0)</f>
        <v>391818</v>
      </c>
      <c r="B1621" s="93">
        <v>344800</v>
      </c>
      <c r="C1621" s="96">
        <f t="shared" si="24"/>
        <v>344800</v>
      </c>
      <c r="D1621" s="87">
        <v>268599</v>
      </c>
      <c r="E1621" s="88">
        <v>186599</v>
      </c>
      <c r="F1621" s="32">
        <v>344800</v>
      </c>
      <c r="G1621" s="32">
        <v>263727</v>
      </c>
      <c r="H1621" s="33">
        <v>159954</v>
      </c>
      <c r="I1621" s="37">
        <v>344800</v>
      </c>
      <c r="J1621" s="35">
        <v>197925</v>
      </c>
      <c r="K1621" s="36">
        <v>129973</v>
      </c>
      <c r="L1621" s="29">
        <v>241380</v>
      </c>
      <c r="M1621" s="29">
        <v>192627</v>
      </c>
      <c r="N1621" s="30">
        <v>124216</v>
      </c>
    </row>
    <row r="1622" spans="1:14" customFormat="1" x14ac:dyDescent="0.25">
      <c r="A1622" s="103">
        <f>ROUND(B1622/(1-'Simu - Détaillé'!$I$3),0)</f>
        <v>392045</v>
      </c>
      <c r="B1622" s="93">
        <v>345000</v>
      </c>
      <c r="C1622" s="96">
        <f t="shared" si="24"/>
        <v>345000</v>
      </c>
      <c r="D1622" s="87">
        <v>268755</v>
      </c>
      <c r="E1622" s="88">
        <v>186696</v>
      </c>
      <c r="F1622" s="32">
        <v>345000</v>
      </c>
      <c r="G1622" s="32">
        <v>263892</v>
      </c>
      <c r="H1622" s="33">
        <v>160054</v>
      </c>
      <c r="I1622" s="37">
        <v>345000</v>
      </c>
      <c r="J1622" s="35">
        <v>198041</v>
      </c>
      <c r="K1622" s="36">
        <v>130050</v>
      </c>
      <c r="L1622" s="29">
        <v>241523</v>
      </c>
      <c r="M1622" s="29">
        <v>192742</v>
      </c>
      <c r="N1622" s="30">
        <v>124277</v>
      </c>
    </row>
    <row r="1623" spans="1:14" customFormat="1" x14ac:dyDescent="0.25">
      <c r="A1623" s="103">
        <f>ROUND(B1623/(1-'Simu - Détaillé'!$I$3),0)</f>
        <v>392273</v>
      </c>
      <c r="B1623" s="93">
        <v>345200</v>
      </c>
      <c r="C1623" s="96">
        <f t="shared" si="24"/>
        <v>345200</v>
      </c>
      <c r="D1623" s="87">
        <v>268911</v>
      </c>
      <c r="E1623" s="88">
        <v>186792</v>
      </c>
      <c r="F1623" s="32">
        <v>345200</v>
      </c>
      <c r="G1623" s="32">
        <v>264057</v>
      </c>
      <c r="H1623" s="33">
        <v>160154</v>
      </c>
      <c r="I1623" s="37">
        <v>345200</v>
      </c>
      <c r="J1623" s="35">
        <v>198156</v>
      </c>
      <c r="K1623" s="36">
        <v>130125</v>
      </c>
      <c r="L1623" s="29">
        <v>241666</v>
      </c>
      <c r="M1623" s="29">
        <v>192857</v>
      </c>
      <c r="N1623" s="30">
        <v>124337</v>
      </c>
    </row>
    <row r="1624" spans="1:14" customFormat="1" x14ac:dyDescent="0.25">
      <c r="A1624" s="103">
        <f>ROUND(B1624/(1-'Simu - Détaillé'!$I$3),0)</f>
        <v>392500</v>
      </c>
      <c r="B1624" s="93">
        <v>345400</v>
      </c>
      <c r="C1624" s="96">
        <f t="shared" si="24"/>
        <v>345400</v>
      </c>
      <c r="D1624" s="87">
        <v>269067</v>
      </c>
      <c r="E1624" s="88">
        <v>186889</v>
      </c>
      <c r="F1624" s="32">
        <v>345400</v>
      </c>
      <c r="G1624" s="32">
        <v>264221</v>
      </c>
      <c r="H1624" s="33">
        <v>160254</v>
      </c>
      <c r="I1624" s="37">
        <v>345400</v>
      </c>
      <c r="J1624" s="35">
        <v>198272</v>
      </c>
      <c r="K1624" s="36">
        <v>130202</v>
      </c>
      <c r="L1624" s="29">
        <v>241810</v>
      </c>
      <c r="M1624" s="29">
        <v>192972</v>
      </c>
      <c r="N1624" s="30">
        <v>124398</v>
      </c>
    </row>
    <row r="1625" spans="1:14" customFormat="1" x14ac:dyDescent="0.25">
      <c r="A1625" s="103">
        <f>ROUND(B1625/(1-'Simu - Détaillé'!$I$3),0)</f>
        <v>392727</v>
      </c>
      <c r="B1625" s="93">
        <v>345600</v>
      </c>
      <c r="C1625" s="96">
        <f t="shared" si="24"/>
        <v>345600</v>
      </c>
      <c r="D1625" s="87">
        <v>269222</v>
      </c>
      <c r="E1625" s="88">
        <v>186985</v>
      </c>
      <c r="F1625" s="32">
        <v>345600</v>
      </c>
      <c r="G1625" s="32">
        <v>264386</v>
      </c>
      <c r="H1625" s="33">
        <v>160355</v>
      </c>
      <c r="I1625" s="37">
        <v>345600</v>
      </c>
      <c r="J1625" s="35">
        <v>198387</v>
      </c>
      <c r="K1625" s="36">
        <v>130277</v>
      </c>
      <c r="L1625" s="29">
        <v>241953</v>
      </c>
      <c r="M1625" s="29">
        <v>193086</v>
      </c>
      <c r="N1625" s="30">
        <v>124458</v>
      </c>
    </row>
    <row r="1626" spans="1:14" customFormat="1" x14ac:dyDescent="0.25">
      <c r="A1626" s="103">
        <f>ROUND(B1626/(1-'Simu - Détaillé'!$I$3),0)</f>
        <v>392955</v>
      </c>
      <c r="B1626" s="93">
        <v>345800</v>
      </c>
      <c r="C1626" s="96">
        <f t="shared" si="24"/>
        <v>345800</v>
      </c>
      <c r="D1626" s="87">
        <v>269378</v>
      </c>
      <c r="E1626" s="88">
        <v>187081</v>
      </c>
      <c r="F1626" s="32">
        <v>345800</v>
      </c>
      <c r="G1626" s="32">
        <v>264550</v>
      </c>
      <c r="H1626" s="33">
        <v>160454</v>
      </c>
      <c r="I1626" s="37">
        <v>345800</v>
      </c>
      <c r="J1626" s="35">
        <v>198503</v>
      </c>
      <c r="K1626" s="36">
        <v>130354</v>
      </c>
      <c r="L1626" s="29">
        <v>242096</v>
      </c>
      <c r="M1626" s="29">
        <v>193201</v>
      </c>
      <c r="N1626" s="30">
        <v>124518</v>
      </c>
    </row>
    <row r="1627" spans="1:14" customFormat="1" x14ac:dyDescent="0.25">
      <c r="A1627" s="103">
        <f>ROUND(B1627/(1-'Simu - Détaillé'!$I$3),0)</f>
        <v>393182</v>
      </c>
      <c r="B1627" s="93">
        <v>346000</v>
      </c>
      <c r="C1627" s="96">
        <f t="shared" si="24"/>
        <v>346000</v>
      </c>
      <c r="D1627" s="87">
        <v>269534</v>
      </c>
      <c r="E1627" s="88">
        <v>187178</v>
      </c>
      <c r="F1627" s="32">
        <v>346000</v>
      </c>
      <c r="G1627" s="32">
        <v>264716</v>
      </c>
      <c r="H1627" s="33">
        <v>160555</v>
      </c>
      <c r="I1627" s="37">
        <v>346000</v>
      </c>
      <c r="J1627" s="35">
        <v>198618</v>
      </c>
      <c r="K1627" s="36">
        <v>130429</v>
      </c>
      <c r="L1627" s="29">
        <v>242240</v>
      </c>
      <c r="M1627" s="29">
        <v>193316</v>
      </c>
      <c r="N1627" s="30">
        <v>124579</v>
      </c>
    </row>
    <row r="1628" spans="1:14" customFormat="1" x14ac:dyDescent="0.25">
      <c r="A1628" s="103">
        <f>ROUND(B1628/(1-'Simu - Détaillé'!$I$3),0)</f>
        <v>393409</v>
      </c>
      <c r="B1628" s="93">
        <v>346200</v>
      </c>
      <c r="C1628" s="96">
        <f t="shared" si="24"/>
        <v>346200</v>
      </c>
      <c r="D1628" s="87">
        <v>269690</v>
      </c>
      <c r="E1628" s="88">
        <v>187274</v>
      </c>
      <c r="F1628" s="32">
        <v>346200</v>
      </c>
      <c r="G1628" s="32">
        <v>264879</v>
      </c>
      <c r="H1628" s="33">
        <v>160654</v>
      </c>
      <c r="I1628" s="37">
        <v>346200</v>
      </c>
      <c r="J1628" s="35">
        <v>198733</v>
      </c>
      <c r="K1628" s="36">
        <v>130505</v>
      </c>
      <c r="L1628" s="29">
        <v>242383</v>
      </c>
      <c r="M1628" s="29">
        <v>193431</v>
      </c>
      <c r="N1628" s="30">
        <v>124640</v>
      </c>
    </row>
    <row r="1629" spans="1:14" customFormat="1" x14ac:dyDescent="0.25">
      <c r="A1629" s="103">
        <f>ROUND(B1629/(1-'Simu - Détaillé'!$I$3),0)</f>
        <v>393636</v>
      </c>
      <c r="B1629" s="93">
        <v>346400</v>
      </c>
      <c r="C1629" s="96">
        <f t="shared" si="24"/>
        <v>346400</v>
      </c>
      <c r="D1629" s="87">
        <v>269846</v>
      </c>
      <c r="E1629" s="88">
        <v>187371</v>
      </c>
      <c r="F1629" s="32">
        <v>346400</v>
      </c>
      <c r="G1629" s="32">
        <v>265043</v>
      </c>
      <c r="H1629" s="33">
        <v>160754</v>
      </c>
      <c r="I1629" s="37">
        <v>346400</v>
      </c>
      <c r="J1629" s="35">
        <v>198849</v>
      </c>
      <c r="K1629" s="36">
        <v>130582</v>
      </c>
      <c r="L1629" s="29">
        <v>242526</v>
      </c>
      <c r="M1629" s="29">
        <v>193545</v>
      </c>
      <c r="N1629" s="30">
        <v>124699</v>
      </c>
    </row>
    <row r="1630" spans="1:14" customFormat="1" x14ac:dyDescent="0.25">
      <c r="A1630" s="103">
        <f>ROUND(B1630/(1-'Simu - Détaillé'!$I$3),0)</f>
        <v>393864</v>
      </c>
      <c r="B1630" s="93">
        <v>346600</v>
      </c>
      <c r="C1630" s="96">
        <f t="shared" si="24"/>
        <v>346600</v>
      </c>
      <c r="D1630" s="87">
        <v>270001</v>
      </c>
      <c r="E1630" s="88">
        <v>187467</v>
      </c>
      <c r="F1630" s="32">
        <v>346600</v>
      </c>
      <c r="G1630" s="32">
        <v>265207</v>
      </c>
      <c r="H1630" s="33">
        <v>160853</v>
      </c>
      <c r="I1630" s="37">
        <v>346600</v>
      </c>
      <c r="J1630" s="35">
        <v>198964</v>
      </c>
      <c r="K1630" s="36">
        <v>130657</v>
      </c>
      <c r="L1630" s="29">
        <v>242670</v>
      </c>
      <c r="M1630" s="29">
        <v>193660</v>
      </c>
      <c r="N1630" s="30">
        <v>124760</v>
      </c>
    </row>
    <row r="1631" spans="1:14" customFormat="1" x14ac:dyDescent="0.25">
      <c r="A1631" s="103">
        <f>ROUND(B1631/(1-'Simu - Détaillé'!$I$3),0)</f>
        <v>394091</v>
      </c>
      <c r="B1631" s="93">
        <v>346800</v>
      </c>
      <c r="C1631" s="96">
        <f t="shared" si="24"/>
        <v>346800</v>
      </c>
      <c r="D1631" s="87">
        <v>270157</v>
      </c>
      <c r="E1631" s="88">
        <v>187563</v>
      </c>
      <c r="F1631" s="32">
        <v>346800</v>
      </c>
      <c r="G1631" s="32">
        <v>265372</v>
      </c>
      <c r="H1631" s="33">
        <v>160953</v>
      </c>
      <c r="I1631" s="37">
        <v>346800</v>
      </c>
      <c r="J1631" s="35">
        <v>199080</v>
      </c>
      <c r="K1631" s="36">
        <v>130734</v>
      </c>
      <c r="L1631" s="29">
        <v>242813</v>
      </c>
      <c r="M1631" s="29">
        <v>193775</v>
      </c>
      <c r="N1631" s="30">
        <v>124820</v>
      </c>
    </row>
    <row r="1632" spans="1:14" customFormat="1" x14ac:dyDescent="0.25">
      <c r="A1632" s="103">
        <f>ROUND(B1632/(1-'Simu - Détaillé'!$I$3),0)</f>
        <v>394318</v>
      </c>
      <c r="B1632" s="93">
        <v>347000</v>
      </c>
      <c r="C1632" s="96">
        <f t="shared" si="24"/>
        <v>347000</v>
      </c>
      <c r="D1632" s="87">
        <v>270313</v>
      </c>
      <c r="E1632" s="88">
        <v>187660</v>
      </c>
      <c r="F1632" s="32">
        <v>347000</v>
      </c>
      <c r="G1632" s="32">
        <v>265536</v>
      </c>
      <c r="H1632" s="33">
        <v>161053</v>
      </c>
      <c r="I1632" s="37">
        <v>347000</v>
      </c>
      <c r="J1632" s="35">
        <v>199195</v>
      </c>
      <c r="K1632" s="36">
        <v>130809</v>
      </c>
      <c r="L1632" s="29">
        <v>242956</v>
      </c>
      <c r="M1632" s="29">
        <v>193889</v>
      </c>
      <c r="N1632" s="30">
        <v>124880</v>
      </c>
    </row>
    <row r="1633" spans="1:14" customFormat="1" x14ac:dyDescent="0.25">
      <c r="A1633" s="103">
        <f>ROUND(B1633/(1-'Simu - Détaillé'!$I$3),0)</f>
        <v>394545</v>
      </c>
      <c r="B1633" s="93">
        <v>347200</v>
      </c>
      <c r="C1633" s="96">
        <f t="shared" si="24"/>
        <v>347200</v>
      </c>
      <c r="D1633" s="87">
        <v>270469</v>
      </c>
      <c r="E1633" s="88">
        <v>187756</v>
      </c>
      <c r="F1633" s="32">
        <v>347200</v>
      </c>
      <c r="G1633" s="32">
        <v>265700</v>
      </c>
      <c r="H1633" s="33">
        <v>161152</v>
      </c>
      <c r="I1633" s="37">
        <v>347200</v>
      </c>
      <c r="J1633" s="35">
        <v>199310</v>
      </c>
      <c r="K1633" s="36">
        <v>130885</v>
      </c>
      <c r="L1633" s="29">
        <v>243100</v>
      </c>
      <c r="M1633" s="29">
        <v>194004</v>
      </c>
      <c r="N1633" s="30">
        <v>124941</v>
      </c>
    </row>
    <row r="1634" spans="1:14" customFormat="1" x14ac:dyDescent="0.25">
      <c r="A1634" s="103">
        <f>ROUND(B1634/(1-'Simu - Détaillé'!$I$3),0)</f>
        <v>394773</v>
      </c>
      <c r="B1634" s="93">
        <v>347400</v>
      </c>
      <c r="C1634" s="96">
        <f t="shared" si="24"/>
        <v>347400</v>
      </c>
      <c r="D1634" s="87">
        <v>270625</v>
      </c>
      <c r="E1634" s="88">
        <v>187853</v>
      </c>
      <c r="F1634" s="32">
        <v>347400</v>
      </c>
      <c r="G1634" s="32">
        <v>265865</v>
      </c>
      <c r="H1634" s="33">
        <v>161253</v>
      </c>
      <c r="I1634" s="37">
        <v>347400</v>
      </c>
      <c r="J1634" s="35">
        <v>199426</v>
      </c>
      <c r="K1634" s="36">
        <v>130961</v>
      </c>
      <c r="L1634" s="29">
        <v>243243</v>
      </c>
      <c r="M1634" s="29">
        <v>194119</v>
      </c>
      <c r="N1634" s="30">
        <v>125001</v>
      </c>
    </row>
    <row r="1635" spans="1:14" customFormat="1" x14ac:dyDescent="0.25">
      <c r="A1635" s="103">
        <f>ROUND(B1635/(1-'Simu - Détaillé'!$I$3),0)</f>
        <v>395000</v>
      </c>
      <c r="B1635" s="93">
        <v>347600</v>
      </c>
      <c r="C1635" s="96">
        <f t="shared" si="24"/>
        <v>347600</v>
      </c>
      <c r="D1635" s="87">
        <v>270780</v>
      </c>
      <c r="E1635" s="88">
        <v>187949</v>
      </c>
      <c r="F1635" s="32">
        <v>347600</v>
      </c>
      <c r="G1635" s="32">
        <v>266030</v>
      </c>
      <c r="H1635" s="33">
        <v>161353</v>
      </c>
      <c r="I1635" s="37">
        <v>347600</v>
      </c>
      <c r="J1635" s="35">
        <v>199541</v>
      </c>
      <c r="K1635" s="36">
        <v>131037</v>
      </c>
      <c r="L1635" s="29">
        <v>243386</v>
      </c>
      <c r="M1635" s="29">
        <v>194234</v>
      </c>
      <c r="N1635" s="30">
        <v>125062</v>
      </c>
    </row>
    <row r="1636" spans="1:14" customFormat="1" x14ac:dyDescent="0.25">
      <c r="A1636" s="103">
        <f>ROUND(B1636/(1-'Simu - Détaillé'!$I$3),0)</f>
        <v>395227</v>
      </c>
      <c r="B1636" s="93">
        <v>347800</v>
      </c>
      <c r="C1636" s="96">
        <f t="shared" si="24"/>
        <v>347800</v>
      </c>
      <c r="D1636" s="87">
        <v>270936</v>
      </c>
      <c r="E1636" s="88">
        <v>188045</v>
      </c>
      <c r="F1636" s="32">
        <v>347800</v>
      </c>
      <c r="G1636" s="32">
        <v>266194</v>
      </c>
      <c r="H1636" s="33">
        <v>161453</v>
      </c>
      <c r="I1636" s="37">
        <v>347800</v>
      </c>
      <c r="J1636" s="35">
        <v>199657</v>
      </c>
      <c r="K1636" s="36">
        <v>131113</v>
      </c>
      <c r="L1636" s="29">
        <v>243530</v>
      </c>
      <c r="M1636" s="29">
        <v>194348</v>
      </c>
      <c r="N1636" s="30">
        <v>125122</v>
      </c>
    </row>
    <row r="1637" spans="1:14" customFormat="1" x14ac:dyDescent="0.25">
      <c r="A1637" s="103">
        <f>ROUND(B1637/(1-'Simu - Détaillé'!$I$3),0)</f>
        <v>395455</v>
      </c>
      <c r="B1637" s="93">
        <v>348000</v>
      </c>
      <c r="C1637" s="96">
        <f t="shared" si="24"/>
        <v>348000</v>
      </c>
      <c r="D1637" s="87">
        <v>271092</v>
      </c>
      <c r="E1637" s="88">
        <v>188142</v>
      </c>
      <c r="F1637" s="32">
        <v>348000</v>
      </c>
      <c r="G1637" s="32">
        <v>266358</v>
      </c>
      <c r="H1637" s="33">
        <v>161552</v>
      </c>
      <c r="I1637" s="37">
        <v>348000</v>
      </c>
      <c r="J1637" s="35">
        <v>199772</v>
      </c>
      <c r="K1637" s="36">
        <v>131189</v>
      </c>
      <c r="L1637" s="29">
        <v>243673</v>
      </c>
      <c r="M1637" s="29">
        <v>194463</v>
      </c>
      <c r="N1637" s="30">
        <v>125182</v>
      </c>
    </row>
    <row r="1638" spans="1:14" customFormat="1" x14ac:dyDescent="0.25">
      <c r="A1638" s="103">
        <f>ROUND(B1638/(1-'Simu - Détaillé'!$I$3),0)</f>
        <v>395682</v>
      </c>
      <c r="B1638" s="93">
        <v>348200</v>
      </c>
      <c r="C1638" s="96">
        <f t="shared" si="24"/>
        <v>348200</v>
      </c>
      <c r="D1638" s="87">
        <v>271248</v>
      </c>
      <c r="E1638" s="88">
        <v>188238</v>
      </c>
      <c r="F1638" s="32">
        <v>348200</v>
      </c>
      <c r="G1638" s="32">
        <v>266524</v>
      </c>
      <c r="H1638" s="33">
        <v>161653</v>
      </c>
      <c r="I1638" s="37">
        <v>348200</v>
      </c>
      <c r="J1638" s="35">
        <v>199887</v>
      </c>
      <c r="K1638" s="36">
        <v>131264</v>
      </c>
      <c r="L1638" s="29">
        <v>243816</v>
      </c>
      <c r="M1638" s="29">
        <v>194578</v>
      </c>
      <c r="N1638" s="30">
        <v>125243</v>
      </c>
    </row>
    <row r="1639" spans="1:14" customFormat="1" x14ac:dyDescent="0.25">
      <c r="A1639" s="103">
        <f>ROUND(B1639/(1-'Simu - Détaillé'!$I$3),0)</f>
        <v>395909</v>
      </c>
      <c r="B1639" s="93">
        <v>348400</v>
      </c>
      <c r="C1639" s="96">
        <f t="shared" si="24"/>
        <v>348400</v>
      </c>
      <c r="D1639" s="87">
        <v>271404</v>
      </c>
      <c r="E1639" s="88">
        <v>188335</v>
      </c>
      <c r="F1639" s="32">
        <v>348400</v>
      </c>
      <c r="G1639" s="32">
        <v>266688</v>
      </c>
      <c r="H1639" s="33">
        <v>161753</v>
      </c>
      <c r="I1639" s="37">
        <v>348400</v>
      </c>
      <c r="J1639" s="35">
        <v>200003</v>
      </c>
      <c r="K1639" s="36">
        <v>131341</v>
      </c>
      <c r="L1639" s="29">
        <v>243960</v>
      </c>
      <c r="M1639" s="29">
        <v>194693</v>
      </c>
      <c r="N1639" s="30">
        <v>125304</v>
      </c>
    </row>
    <row r="1640" spans="1:14" customFormat="1" x14ac:dyDescent="0.25">
      <c r="A1640" s="103">
        <f>ROUND(B1640/(1-'Simu - Détaillé'!$I$3),0)</f>
        <v>396136</v>
      </c>
      <c r="B1640" s="93">
        <v>348600</v>
      </c>
      <c r="C1640" s="96">
        <f t="shared" si="24"/>
        <v>348600</v>
      </c>
      <c r="D1640" s="87">
        <v>271559</v>
      </c>
      <c r="E1640" s="88">
        <v>188431</v>
      </c>
      <c r="F1640" s="32">
        <v>348600</v>
      </c>
      <c r="G1640" s="32">
        <v>266852</v>
      </c>
      <c r="H1640" s="33">
        <v>161852</v>
      </c>
      <c r="I1640" s="37">
        <v>348600</v>
      </c>
      <c r="J1640" s="35">
        <v>200118</v>
      </c>
      <c r="K1640" s="36">
        <v>131416</v>
      </c>
      <c r="L1640" s="29">
        <v>244103</v>
      </c>
      <c r="M1640" s="29">
        <v>194807</v>
      </c>
      <c r="N1640" s="30">
        <v>125363</v>
      </c>
    </row>
    <row r="1641" spans="1:14" customFormat="1" x14ac:dyDescent="0.25">
      <c r="A1641" s="103">
        <f>ROUND(B1641/(1-'Simu - Détaillé'!$I$3),0)</f>
        <v>396364</v>
      </c>
      <c r="B1641" s="93">
        <v>348800</v>
      </c>
      <c r="C1641" s="96">
        <f t="shared" si="24"/>
        <v>348800</v>
      </c>
      <c r="D1641" s="87">
        <v>271715</v>
      </c>
      <c r="E1641" s="88">
        <v>188527</v>
      </c>
      <c r="F1641" s="32">
        <v>348800</v>
      </c>
      <c r="G1641" s="32">
        <v>267017</v>
      </c>
      <c r="H1641" s="33">
        <v>161953</v>
      </c>
      <c r="I1641" s="37">
        <v>348800</v>
      </c>
      <c r="J1641" s="35">
        <v>200234</v>
      </c>
      <c r="K1641" s="36">
        <v>131493</v>
      </c>
      <c r="L1641" s="29">
        <v>244246</v>
      </c>
      <c r="M1641" s="29">
        <v>194922</v>
      </c>
      <c r="N1641" s="30">
        <v>125424</v>
      </c>
    </row>
    <row r="1642" spans="1:14" customFormat="1" x14ac:dyDescent="0.25">
      <c r="A1642" s="103">
        <f>ROUND(B1642/(1-'Simu - Détaillé'!$I$3),0)</f>
        <v>396591</v>
      </c>
      <c r="B1642" s="93">
        <v>349000</v>
      </c>
      <c r="C1642" s="96">
        <f t="shared" si="24"/>
        <v>349000</v>
      </c>
      <c r="D1642" s="87">
        <v>271871</v>
      </c>
      <c r="E1642" s="88">
        <v>188624</v>
      </c>
      <c r="F1642" s="32">
        <v>349000</v>
      </c>
      <c r="G1642" s="32">
        <v>267182</v>
      </c>
      <c r="H1642" s="33">
        <v>162053</v>
      </c>
      <c r="I1642" s="37">
        <v>349000</v>
      </c>
      <c r="J1642" s="35">
        <v>200349</v>
      </c>
      <c r="K1642" s="36">
        <v>131568</v>
      </c>
      <c r="L1642" s="29">
        <v>244390</v>
      </c>
      <c r="M1642" s="29">
        <v>195037</v>
      </c>
      <c r="N1642" s="30">
        <v>125485</v>
      </c>
    </row>
    <row r="1643" spans="1:14" customFormat="1" x14ac:dyDescent="0.25">
      <c r="A1643" s="103">
        <f>ROUND(B1643/(1-'Simu - Détaillé'!$I$3),0)</f>
        <v>396818</v>
      </c>
      <c r="B1643" s="93">
        <v>349200</v>
      </c>
      <c r="C1643" s="96">
        <f t="shared" si="24"/>
        <v>349200</v>
      </c>
      <c r="D1643" s="87">
        <v>272027</v>
      </c>
      <c r="E1643" s="88">
        <v>188720</v>
      </c>
      <c r="F1643" s="32">
        <v>349200</v>
      </c>
      <c r="G1643" s="32">
        <v>267346</v>
      </c>
      <c r="H1643" s="33">
        <v>162152</v>
      </c>
      <c r="I1643" s="37">
        <v>349200</v>
      </c>
      <c r="J1643" s="35">
        <v>200465</v>
      </c>
      <c r="K1643" s="36">
        <v>131645</v>
      </c>
      <c r="L1643" s="29">
        <v>244533</v>
      </c>
      <c r="M1643" s="29">
        <v>195151</v>
      </c>
      <c r="N1643" s="30">
        <v>125544</v>
      </c>
    </row>
    <row r="1644" spans="1:14" customFormat="1" x14ac:dyDescent="0.25">
      <c r="A1644" s="103">
        <f>ROUND(B1644/(1-'Simu - Détaillé'!$I$3),0)</f>
        <v>397045</v>
      </c>
      <c r="B1644" s="93">
        <v>349400</v>
      </c>
      <c r="C1644" s="96">
        <f t="shared" si="24"/>
        <v>349400</v>
      </c>
      <c r="D1644" s="87">
        <v>272183</v>
      </c>
      <c r="E1644" s="88">
        <v>188817</v>
      </c>
      <c r="F1644" s="32">
        <v>349400</v>
      </c>
      <c r="G1644" s="32">
        <v>267510</v>
      </c>
      <c r="H1644" s="33">
        <v>162252</v>
      </c>
      <c r="I1644" s="37">
        <v>349400</v>
      </c>
      <c r="J1644" s="35">
        <v>200580</v>
      </c>
      <c r="K1644" s="36">
        <v>131721</v>
      </c>
      <c r="L1644" s="29">
        <v>244676</v>
      </c>
      <c r="M1644" s="29">
        <v>195266</v>
      </c>
      <c r="N1644" s="30">
        <v>125605</v>
      </c>
    </row>
    <row r="1645" spans="1:14" customFormat="1" x14ac:dyDescent="0.25">
      <c r="A1645" s="103">
        <f>ROUND(B1645/(1-'Simu - Détaillé'!$I$3),0)</f>
        <v>397273</v>
      </c>
      <c r="B1645" s="93">
        <v>349600</v>
      </c>
      <c r="C1645" s="96">
        <f t="shared" si="24"/>
        <v>349600</v>
      </c>
      <c r="D1645" s="87">
        <v>272338</v>
      </c>
      <c r="E1645" s="88">
        <v>188913</v>
      </c>
      <c r="F1645" s="32">
        <v>349600</v>
      </c>
      <c r="G1645" s="32">
        <v>267675</v>
      </c>
      <c r="H1645" s="33">
        <v>162352</v>
      </c>
      <c r="I1645" s="37">
        <v>349600</v>
      </c>
      <c r="J1645" s="35">
        <v>200695</v>
      </c>
      <c r="K1645" s="36">
        <v>131796</v>
      </c>
      <c r="L1645" s="29">
        <v>244820</v>
      </c>
      <c r="M1645" s="29">
        <v>195381</v>
      </c>
      <c r="N1645" s="30">
        <v>125666</v>
      </c>
    </row>
    <row r="1646" spans="1:14" customFormat="1" x14ac:dyDescent="0.25">
      <c r="A1646" s="103">
        <f>ROUND(B1646/(1-'Simu - Détaillé'!$I$3),0)</f>
        <v>397500</v>
      </c>
      <c r="B1646" s="93">
        <v>349800</v>
      </c>
      <c r="C1646" s="96">
        <f t="shared" si="24"/>
        <v>349800</v>
      </c>
      <c r="D1646" s="87">
        <v>272494</v>
      </c>
      <c r="E1646" s="88">
        <v>189009</v>
      </c>
      <c r="F1646" s="32">
        <v>349800</v>
      </c>
      <c r="G1646" s="32">
        <v>267840</v>
      </c>
      <c r="H1646" s="33">
        <v>162452</v>
      </c>
      <c r="I1646" s="37">
        <v>349800</v>
      </c>
      <c r="J1646" s="35">
        <v>200811</v>
      </c>
      <c r="K1646" s="36">
        <v>131873</v>
      </c>
      <c r="L1646" s="29">
        <v>244963</v>
      </c>
      <c r="M1646" s="29">
        <v>195496</v>
      </c>
      <c r="N1646" s="30">
        <v>125726</v>
      </c>
    </row>
    <row r="1647" spans="1:14" customFormat="1" x14ac:dyDescent="0.25">
      <c r="A1647" s="103">
        <f>ROUND(B1647/(1-'Simu - Détaillé'!$I$3),0)</f>
        <v>397727</v>
      </c>
      <c r="B1647" s="93">
        <v>350000</v>
      </c>
      <c r="C1647" s="96">
        <f t="shared" si="24"/>
        <v>350000</v>
      </c>
      <c r="D1647" s="87">
        <v>272650</v>
      </c>
      <c r="E1647" s="88">
        <v>189106</v>
      </c>
      <c r="F1647" s="32">
        <v>350000</v>
      </c>
      <c r="G1647" s="32">
        <v>268004</v>
      </c>
      <c r="H1647" s="33">
        <v>162552</v>
      </c>
      <c r="I1647" s="37">
        <v>350000</v>
      </c>
      <c r="J1647" s="35">
        <v>200926</v>
      </c>
      <c r="K1647" s="36">
        <v>131948</v>
      </c>
      <c r="L1647" s="29">
        <v>245106</v>
      </c>
      <c r="M1647" s="29">
        <v>195610</v>
      </c>
      <c r="N1647" s="30">
        <v>125786</v>
      </c>
    </row>
    <row r="1648" spans="1:14" customFormat="1" x14ac:dyDescent="0.25">
      <c r="A1648" s="103">
        <f>ROUND(B1648/(1-'Simu - Détaillé'!$I$3),0)</f>
        <v>397955</v>
      </c>
      <c r="B1648" s="93">
        <v>350200</v>
      </c>
      <c r="C1648" s="96">
        <f t="shared" ref="C1648:C1711" si="25">B1648</f>
        <v>350200</v>
      </c>
      <c r="D1648" s="87">
        <v>272806</v>
      </c>
      <c r="E1648" s="88">
        <v>189202</v>
      </c>
      <c r="F1648" s="32">
        <v>350200</v>
      </c>
      <c r="G1648" s="32">
        <v>268169</v>
      </c>
      <c r="H1648" s="33">
        <v>162652</v>
      </c>
      <c r="I1648" s="37">
        <v>350200</v>
      </c>
      <c r="J1648" s="35">
        <v>201042</v>
      </c>
      <c r="K1648" s="36">
        <v>132025</v>
      </c>
      <c r="L1648" s="29">
        <v>245250</v>
      </c>
      <c r="M1648" s="29">
        <v>195725</v>
      </c>
      <c r="N1648" s="30">
        <v>125846</v>
      </c>
    </row>
    <row r="1649" spans="1:14" customFormat="1" x14ac:dyDescent="0.25">
      <c r="A1649" s="103">
        <f>ROUND(B1649/(1-'Simu - Détaillé'!$I$3),0)</f>
        <v>398182</v>
      </c>
      <c r="B1649" s="93">
        <v>350400</v>
      </c>
      <c r="C1649" s="96">
        <f t="shared" si="25"/>
        <v>350400</v>
      </c>
      <c r="D1649" s="87">
        <v>272962</v>
      </c>
      <c r="E1649" s="88">
        <v>189299</v>
      </c>
      <c r="F1649" s="32">
        <v>350400</v>
      </c>
      <c r="G1649" s="32">
        <v>268333</v>
      </c>
      <c r="H1649" s="33">
        <v>162752</v>
      </c>
      <c r="I1649" s="37">
        <v>350400</v>
      </c>
      <c r="J1649" s="35">
        <v>201157</v>
      </c>
      <c r="K1649" s="36">
        <v>132100</v>
      </c>
      <c r="L1649" s="29">
        <v>245393</v>
      </c>
      <c r="M1649" s="29">
        <v>195840</v>
      </c>
      <c r="N1649" s="30">
        <v>125907</v>
      </c>
    </row>
    <row r="1650" spans="1:14" customFormat="1" x14ac:dyDescent="0.25">
      <c r="A1650" s="103">
        <f>ROUND(B1650/(1-'Simu - Détaillé'!$I$3),0)</f>
        <v>398409</v>
      </c>
      <c r="B1650" s="93">
        <v>350600</v>
      </c>
      <c r="C1650" s="96">
        <f t="shared" si="25"/>
        <v>350600</v>
      </c>
      <c r="D1650" s="87">
        <v>273117</v>
      </c>
      <c r="E1650" s="88">
        <v>189395</v>
      </c>
      <c r="F1650" s="32">
        <v>350600</v>
      </c>
      <c r="G1650" s="32">
        <v>268499</v>
      </c>
      <c r="H1650" s="33">
        <v>162853</v>
      </c>
      <c r="I1650" s="37">
        <v>350600</v>
      </c>
      <c r="J1650" s="35">
        <v>201272</v>
      </c>
      <c r="K1650" s="36">
        <v>132176</v>
      </c>
      <c r="L1650" s="29">
        <v>245537</v>
      </c>
      <c r="M1650" s="29">
        <v>195955</v>
      </c>
      <c r="N1650" s="30">
        <v>125968</v>
      </c>
    </row>
    <row r="1651" spans="1:14" customFormat="1" x14ac:dyDescent="0.25">
      <c r="A1651" s="103">
        <f>ROUND(B1651/(1-'Simu - Détaillé'!$I$3),0)</f>
        <v>398636</v>
      </c>
      <c r="B1651" s="93">
        <v>350800</v>
      </c>
      <c r="C1651" s="96">
        <f t="shared" si="25"/>
        <v>350800</v>
      </c>
      <c r="D1651" s="87">
        <v>273273</v>
      </c>
      <c r="E1651" s="88">
        <v>189491</v>
      </c>
      <c r="F1651" s="32">
        <v>350800</v>
      </c>
      <c r="G1651" s="32">
        <v>268662</v>
      </c>
      <c r="H1651" s="33">
        <v>162952</v>
      </c>
      <c r="I1651" s="37">
        <v>350800</v>
      </c>
      <c r="J1651" s="35">
        <v>201388</v>
      </c>
      <c r="K1651" s="36">
        <v>132252</v>
      </c>
      <c r="L1651" s="29">
        <v>245680</v>
      </c>
      <c r="M1651" s="29">
        <v>196069</v>
      </c>
      <c r="N1651" s="30">
        <v>126027</v>
      </c>
    </row>
    <row r="1652" spans="1:14" customFormat="1" x14ac:dyDescent="0.25">
      <c r="A1652" s="103">
        <f>ROUND(B1652/(1-'Simu - Détaillé'!$I$3),0)</f>
        <v>398864</v>
      </c>
      <c r="B1652" s="93">
        <v>351000</v>
      </c>
      <c r="C1652" s="96">
        <f t="shared" si="25"/>
        <v>351000</v>
      </c>
      <c r="D1652" s="87">
        <v>273429</v>
      </c>
      <c r="E1652" s="88">
        <v>189588</v>
      </c>
      <c r="F1652" s="32">
        <v>351000</v>
      </c>
      <c r="G1652" s="32">
        <v>268826</v>
      </c>
      <c r="H1652" s="33">
        <v>163051</v>
      </c>
      <c r="I1652" s="37">
        <v>351000</v>
      </c>
      <c r="J1652" s="35">
        <v>201503</v>
      </c>
      <c r="K1652" s="36">
        <v>132328</v>
      </c>
      <c r="L1652" s="29">
        <v>245823</v>
      </c>
      <c r="M1652" s="29">
        <v>196184</v>
      </c>
      <c r="N1652" s="30">
        <v>126088</v>
      </c>
    </row>
    <row r="1653" spans="1:14" customFormat="1" x14ac:dyDescent="0.25">
      <c r="A1653" s="103">
        <f>ROUND(B1653/(1-'Simu - Détaillé'!$I$3),0)</f>
        <v>399091</v>
      </c>
      <c r="B1653" s="93">
        <v>351200</v>
      </c>
      <c r="C1653" s="96">
        <f t="shared" si="25"/>
        <v>351200</v>
      </c>
      <c r="D1653" s="87">
        <v>273585</v>
      </c>
      <c r="E1653" s="88">
        <v>189684</v>
      </c>
      <c r="F1653" s="32">
        <v>351200</v>
      </c>
      <c r="G1653" s="32">
        <v>268991</v>
      </c>
      <c r="H1653" s="33">
        <v>163151</v>
      </c>
      <c r="I1653" s="37">
        <v>351200</v>
      </c>
      <c r="J1653" s="35">
        <v>201619</v>
      </c>
      <c r="K1653" s="36">
        <v>132404</v>
      </c>
      <c r="L1653" s="29">
        <v>245967</v>
      </c>
      <c r="M1653" s="29">
        <v>196299</v>
      </c>
      <c r="N1653" s="30">
        <v>126149</v>
      </c>
    </row>
    <row r="1654" spans="1:14" customFormat="1" x14ac:dyDescent="0.25">
      <c r="A1654" s="103">
        <f>ROUND(B1654/(1-'Simu - Détaillé'!$I$3),0)</f>
        <v>399318</v>
      </c>
      <c r="B1654" s="93">
        <v>351400</v>
      </c>
      <c r="C1654" s="96">
        <f t="shared" si="25"/>
        <v>351400</v>
      </c>
      <c r="D1654" s="87">
        <v>273741</v>
      </c>
      <c r="E1654" s="88">
        <v>189781</v>
      </c>
      <c r="F1654" s="32">
        <v>351400</v>
      </c>
      <c r="G1654" s="32">
        <v>269155</v>
      </c>
      <c r="H1654" s="33">
        <v>163251</v>
      </c>
      <c r="I1654" s="37">
        <v>351400</v>
      </c>
      <c r="J1654" s="35">
        <v>201734</v>
      </c>
      <c r="K1654" s="36">
        <v>132480</v>
      </c>
      <c r="L1654" s="29">
        <v>246110</v>
      </c>
      <c r="M1654" s="29">
        <v>196414</v>
      </c>
      <c r="N1654" s="30">
        <v>126209</v>
      </c>
    </row>
    <row r="1655" spans="1:14" customFormat="1" x14ac:dyDescent="0.25">
      <c r="A1655" s="103">
        <f>ROUND(B1655/(1-'Simu - Détaillé'!$I$3),0)</f>
        <v>399545</v>
      </c>
      <c r="B1655" s="93">
        <v>351600</v>
      </c>
      <c r="C1655" s="96">
        <f t="shared" si="25"/>
        <v>351600</v>
      </c>
      <c r="D1655" s="87">
        <v>273896</v>
      </c>
      <c r="E1655" s="88">
        <v>189877</v>
      </c>
      <c r="F1655" s="32">
        <v>351600</v>
      </c>
      <c r="G1655" s="32">
        <v>269320</v>
      </c>
      <c r="H1655" s="33">
        <v>163352</v>
      </c>
      <c r="I1655" s="37">
        <v>351600</v>
      </c>
      <c r="J1655" s="35">
        <v>201850</v>
      </c>
      <c r="K1655" s="36">
        <v>132556</v>
      </c>
      <c r="L1655" s="29">
        <v>246253</v>
      </c>
      <c r="M1655" s="29">
        <v>196528</v>
      </c>
      <c r="N1655" s="30">
        <v>126269</v>
      </c>
    </row>
    <row r="1656" spans="1:14" customFormat="1" x14ac:dyDescent="0.25">
      <c r="A1656" s="103">
        <f>ROUND(B1656/(1-'Simu - Détaillé'!$I$3),0)</f>
        <v>399773</v>
      </c>
      <c r="B1656" s="93">
        <v>351800</v>
      </c>
      <c r="C1656" s="96">
        <f t="shared" si="25"/>
        <v>351800</v>
      </c>
      <c r="D1656" s="87">
        <v>274052</v>
      </c>
      <c r="E1656" s="88">
        <v>189973</v>
      </c>
      <c r="F1656" s="32">
        <v>351800</v>
      </c>
      <c r="G1656" s="32">
        <v>269484</v>
      </c>
      <c r="H1656" s="33">
        <v>163451</v>
      </c>
      <c r="I1656" s="37">
        <v>351800</v>
      </c>
      <c r="J1656" s="35">
        <v>201965</v>
      </c>
      <c r="K1656" s="36">
        <v>132632</v>
      </c>
      <c r="L1656" s="29">
        <v>246397</v>
      </c>
      <c r="M1656" s="29">
        <v>196643</v>
      </c>
      <c r="N1656" s="30">
        <v>126330</v>
      </c>
    </row>
    <row r="1657" spans="1:14" customFormat="1" x14ac:dyDescent="0.25">
      <c r="A1657" s="103">
        <f>ROUND(B1657/(1-'Simu - Détaillé'!$I$3),0)</f>
        <v>400000</v>
      </c>
      <c r="B1657" s="93">
        <v>352000</v>
      </c>
      <c r="C1657" s="96">
        <f t="shared" si="25"/>
        <v>352000</v>
      </c>
      <c r="D1657" s="87">
        <v>274208</v>
      </c>
      <c r="E1657" s="88">
        <v>190070</v>
      </c>
      <c r="F1657" s="32">
        <v>352000</v>
      </c>
      <c r="G1657" s="32">
        <v>269650</v>
      </c>
      <c r="H1657" s="33">
        <v>163552</v>
      </c>
      <c r="I1657" s="37">
        <v>352000</v>
      </c>
      <c r="J1657" s="35">
        <v>202080</v>
      </c>
      <c r="K1657" s="36">
        <v>132707</v>
      </c>
      <c r="L1657" s="29">
        <v>246540</v>
      </c>
      <c r="M1657" s="29">
        <v>196758</v>
      </c>
      <c r="N1657" s="30">
        <v>126390</v>
      </c>
    </row>
    <row r="1658" spans="1:14" customFormat="1" x14ac:dyDescent="0.25">
      <c r="A1658" s="103">
        <f>ROUND(B1658/(1-'Simu - Détaillé'!$I$3),0)</f>
        <v>400227</v>
      </c>
      <c r="B1658" s="93">
        <v>352200</v>
      </c>
      <c r="C1658" s="96">
        <f t="shared" si="25"/>
        <v>352200</v>
      </c>
      <c r="D1658" s="87">
        <v>274364</v>
      </c>
      <c r="E1658" s="88">
        <v>190166</v>
      </c>
      <c r="F1658" s="32">
        <v>352200</v>
      </c>
      <c r="G1658" s="32">
        <v>269813</v>
      </c>
      <c r="H1658" s="33">
        <v>163651</v>
      </c>
      <c r="I1658" s="37">
        <v>352200</v>
      </c>
      <c r="J1658" s="35">
        <v>202196</v>
      </c>
      <c r="K1658" s="36">
        <v>132784</v>
      </c>
      <c r="L1658" s="29">
        <v>246683</v>
      </c>
      <c r="M1658" s="29">
        <v>196872</v>
      </c>
      <c r="N1658" s="30">
        <v>126450</v>
      </c>
    </row>
    <row r="1659" spans="1:14" customFormat="1" x14ac:dyDescent="0.25">
      <c r="A1659" s="103">
        <f>ROUND(B1659/(1-'Simu - Détaillé'!$I$3),0)</f>
        <v>400455</v>
      </c>
      <c r="B1659" s="93">
        <v>352400</v>
      </c>
      <c r="C1659" s="96">
        <f t="shared" si="25"/>
        <v>352400</v>
      </c>
      <c r="D1659" s="87">
        <v>274520</v>
      </c>
      <c r="E1659" s="88">
        <v>190263</v>
      </c>
      <c r="F1659" s="32">
        <v>352400</v>
      </c>
      <c r="G1659" s="32">
        <v>269978</v>
      </c>
      <c r="H1659" s="33">
        <v>163751</v>
      </c>
      <c r="I1659" s="37">
        <v>352400</v>
      </c>
      <c r="J1659" s="35">
        <v>202311</v>
      </c>
      <c r="K1659" s="36">
        <v>132860</v>
      </c>
      <c r="L1659" s="29">
        <v>246827</v>
      </c>
      <c r="M1659" s="29">
        <v>196987</v>
      </c>
      <c r="N1659" s="30">
        <v>126511</v>
      </c>
    </row>
    <row r="1660" spans="1:14" customFormat="1" x14ac:dyDescent="0.25">
      <c r="A1660" s="103">
        <f>ROUND(B1660/(1-'Simu - Détaillé'!$I$3),0)</f>
        <v>400682</v>
      </c>
      <c r="B1660" s="93">
        <v>352600</v>
      </c>
      <c r="C1660" s="96">
        <f t="shared" si="25"/>
        <v>352600</v>
      </c>
      <c r="D1660" s="87">
        <v>274675</v>
      </c>
      <c r="E1660" s="88">
        <v>190359</v>
      </c>
      <c r="F1660" s="32">
        <v>352600</v>
      </c>
      <c r="G1660" s="32">
        <v>270142</v>
      </c>
      <c r="H1660" s="33">
        <v>163851</v>
      </c>
      <c r="I1660" s="37">
        <v>352600</v>
      </c>
      <c r="J1660" s="35">
        <v>202427</v>
      </c>
      <c r="K1660" s="36">
        <v>132936</v>
      </c>
      <c r="L1660" s="29">
        <v>246970</v>
      </c>
      <c r="M1660" s="29">
        <v>197102</v>
      </c>
      <c r="N1660" s="30">
        <v>126571</v>
      </c>
    </row>
    <row r="1661" spans="1:14" customFormat="1" x14ac:dyDescent="0.25">
      <c r="A1661" s="103">
        <f>ROUND(B1661/(1-'Simu - Détaillé'!$I$3),0)</f>
        <v>400909</v>
      </c>
      <c r="B1661" s="93">
        <v>352800</v>
      </c>
      <c r="C1661" s="96">
        <f t="shared" si="25"/>
        <v>352800</v>
      </c>
      <c r="D1661" s="87">
        <v>274831</v>
      </c>
      <c r="E1661" s="88">
        <v>190455</v>
      </c>
      <c r="F1661" s="32">
        <v>352800</v>
      </c>
      <c r="G1661" s="32">
        <v>270308</v>
      </c>
      <c r="H1661" s="33">
        <v>163952</v>
      </c>
      <c r="I1661" s="37">
        <v>352800</v>
      </c>
      <c r="J1661" s="35">
        <v>202542</v>
      </c>
      <c r="K1661" s="36">
        <v>133012</v>
      </c>
      <c r="L1661" s="29">
        <v>247113</v>
      </c>
      <c r="M1661" s="29">
        <v>197217</v>
      </c>
      <c r="N1661" s="30">
        <v>126632</v>
      </c>
    </row>
    <row r="1662" spans="1:14" customFormat="1" x14ac:dyDescent="0.25">
      <c r="A1662" s="103">
        <f>ROUND(B1662/(1-'Simu - Détaillé'!$I$3),0)</f>
        <v>401136</v>
      </c>
      <c r="B1662" s="93">
        <v>353000</v>
      </c>
      <c r="C1662" s="96">
        <f t="shared" si="25"/>
        <v>353000</v>
      </c>
      <c r="D1662" s="87">
        <v>274987</v>
      </c>
      <c r="E1662" s="88">
        <v>190552</v>
      </c>
      <c r="F1662" s="32">
        <v>353000</v>
      </c>
      <c r="G1662" s="32">
        <v>270472</v>
      </c>
      <c r="H1662" s="33">
        <v>164051</v>
      </c>
      <c r="I1662" s="37">
        <v>353000</v>
      </c>
      <c r="J1662" s="35">
        <v>202657</v>
      </c>
      <c r="K1662" s="36">
        <v>133087</v>
      </c>
      <c r="L1662" s="29">
        <v>247257</v>
      </c>
      <c r="M1662" s="29">
        <v>197331</v>
      </c>
      <c r="N1662" s="30">
        <v>126692</v>
      </c>
    </row>
    <row r="1663" spans="1:14" customFormat="1" x14ac:dyDescent="0.25">
      <c r="A1663" s="103">
        <f>ROUND(B1663/(1-'Simu - Détaillé'!$I$3),0)</f>
        <v>401364</v>
      </c>
      <c r="B1663" s="93">
        <v>353200</v>
      </c>
      <c r="C1663" s="96">
        <f t="shared" si="25"/>
        <v>353200</v>
      </c>
      <c r="D1663" s="87">
        <v>275143</v>
      </c>
      <c r="E1663" s="88">
        <v>190648</v>
      </c>
      <c r="F1663" s="32">
        <v>353200</v>
      </c>
      <c r="G1663" s="32">
        <v>270636</v>
      </c>
      <c r="H1663" s="33">
        <v>164151</v>
      </c>
      <c r="I1663" s="37">
        <v>353200</v>
      </c>
      <c r="J1663" s="35">
        <v>202773</v>
      </c>
      <c r="K1663" s="36">
        <v>133164</v>
      </c>
      <c r="L1663" s="29">
        <v>247400</v>
      </c>
      <c r="M1663" s="29">
        <v>197446</v>
      </c>
      <c r="N1663" s="30">
        <v>126752</v>
      </c>
    </row>
    <row r="1664" spans="1:14" customFormat="1" x14ac:dyDescent="0.25">
      <c r="A1664" s="103">
        <f>ROUND(B1664/(1-'Simu - Détaillé'!$I$3),0)</f>
        <v>401591</v>
      </c>
      <c r="B1664" s="93">
        <v>353400</v>
      </c>
      <c r="C1664" s="96">
        <f t="shared" si="25"/>
        <v>353400</v>
      </c>
      <c r="D1664" s="87">
        <v>275299</v>
      </c>
      <c r="E1664" s="88">
        <v>190745</v>
      </c>
      <c r="F1664" s="32">
        <v>353400</v>
      </c>
      <c r="G1664" s="32">
        <v>270801</v>
      </c>
      <c r="H1664" s="33">
        <v>164251</v>
      </c>
      <c r="I1664" s="37">
        <v>353400</v>
      </c>
      <c r="J1664" s="35">
        <v>202888</v>
      </c>
      <c r="K1664" s="36">
        <v>133239</v>
      </c>
      <c r="L1664" s="29">
        <v>247543</v>
      </c>
      <c r="M1664" s="29">
        <v>197561</v>
      </c>
      <c r="N1664" s="30">
        <v>126813</v>
      </c>
    </row>
    <row r="1665" spans="1:14" customFormat="1" x14ac:dyDescent="0.25">
      <c r="A1665" s="103">
        <f>ROUND(B1665/(1-'Simu - Détaillé'!$I$3),0)</f>
        <v>401818</v>
      </c>
      <c r="B1665" s="93">
        <v>353600</v>
      </c>
      <c r="C1665" s="96">
        <f t="shared" si="25"/>
        <v>353600</v>
      </c>
      <c r="D1665" s="87">
        <v>275454</v>
      </c>
      <c r="E1665" s="88">
        <v>190841</v>
      </c>
      <c r="F1665" s="32">
        <v>353600</v>
      </c>
      <c r="G1665" s="32">
        <v>270965</v>
      </c>
      <c r="H1665" s="33">
        <v>164351</v>
      </c>
      <c r="I1665" s="37">
        <v>353600</v>
      </c>
      <c r="J1665" s="35">
        <v>203004</v>
      </c>
      <c r="K1665" s="36">
        <v>133316</v>
      </c>
      <c r="L1665" s="29">
        <v>247687</v>
      </c>
      <c r="M1665" s="29">
        <v>197676</v>
      </c>
      <c r="N1665" s="30">
        <v>126874</v>
      </c>
    </row>
    <row r="1666" spans="1:14" customFormat="1" x14ac:dyDescent="0.25">
      <c r="A1666" s="103">
        <f>ROUND(B1666/(1-'Simu - Détaillé'!$I$3),0)</f>
        <v>402045</v>
      </c>
      <c r="B1666" s="93">
        <v>353800</v>
      </c>
      <c r="C1666" s="96">
        <f t="shared" si="25"/>
        <v>353800</v>
      </c>
      <c r="D1666" s="87">
        <v>275610</v>
      </c>
      <c r="E1666" s="88">
        <v>190937</v>
      </c>
      <c r="F1666" s="32">
        <v>353800</v>
      </c>
      <c r="G1666" s="32">
        <v>271130</v>
      </c>
      <c r="H1666" s="33">
        <v>164451</v>
      </c>
      <c r="I1666" s="37">
        <v>353800</v>
      </c>
      <c r="J1666" s="35">
        <v>203119</v>
      </c>
      <c r="K1666" s="36">
        <v>133391</v>
      </c>
      <c r="L1666" s="29">
        <v>247830</v>
      </c>
      <c r="M1666" s="29">
        <v>197790</v>
      </c>
      <c r="N1666" s="30">
        <v>126934</v>
      </c>
    </row>
    <row r="1667" spans="1:14" customFormat="1" x14ac:dyDescent="0.25">
      <c r="A1667" s="103">
        <f>ROUND(B1667/(1-'Simu - Détaillé'!$I$3),0)</f>
        <v>402273</v>
      </c>
      <c r="B1667" s="93">
        <v>354000</v>
      </c>
      <c r="C1667" s="96">
        <f t="shared" si="25"/>
        <v>354000</v>
      </c>
      <c r="D1667" s="87">
        <v>275766</v>
      </c>
      <c r="E1667" s="88">
        <v>191034</v>
      </c>
      <c r="F1667" s="32">
        <v>354000</v>
      </c>
      <c r="G1667" s="32">
        <v>271294</v>
      </c>
      <c r="H1667" s="33">
        <v>164550</v>
      </c>
      <c r="I1667" s="37">
        <v>354000</v>
      </c>
      <c r="J1667" s="35">
        <v>203235</v>
      </c>
      <c r="K1667" s="36">
        <v>133468</v>
      </c>
      <c r="L1667" s="29">
        <v>247973</v>
      </c>
      <c r="M1667" s="29">
        <v>197905</v>
      </c>
      <c r="N1667" s="30">
        <v>126994</v>
      </c>
    </row>
    <row r="1668" spans="1:14" customFormat="1" x14ac:dyDescent="0.25">
      <c r="A1668" s="103">
        <f>ROUND(B1668/(1-'Simu - Détaillé'!$I$3),0)</f>
        <v>402500</v>
      </c>
      <c r="B1668" s="93">
        <v>354200</v>
      </c>
      <c r="C1668" s="96">
        <f t="shared" si="25"/>
        <v>354200</v>
      </c>
      <c r="D1668" s="87">
        <v>275922</v>
      </c>
      <c r="E1668" s="88">
        <v>191130</v>
      </c>
      <c r="F1668" s="32">
        <v>354200</v>
      </c>
      <c r="G1668" s="32">
        <v>271459</v>
      </c>
      <c r="H1668" s="33">
        <v>164651</v>
      </c>
      <c r="I1668" s="37">
        <v>354200</v>
      </c>
      <c r="J1668" s="35">
        <v>203350</v>
      </c>
      <c r="K1668" s="36">
        <v>133543</v>
      </c>
      <c r="L1668" s="29">
        <v>248117</v>
      </c>
      <c r="M1668" s="29">
        <v>198020</v>
      </c>
      <c r="N1668" s="30">
        <v>127055</v>
      </c>
    </row>
    <row r="1669" spans="1:14" customFormat="1" x14ac:dyDescent="0.25">
      <c r="A1669" s="103">
        <f>ROUND(B1669/(1-'Simu - Détaillé'!$I$3),0)</f>
        <v>402727</v>
      </c>
      <c r="B1669" s="93">
        <v>354400</v>
      </c>
      <c r="C1669" s="96">
        <f t="shared" si="25"/>
        <v>354400</v>
      </c>
      <c r="D1669" s="87">
        <v>276078</v>
      </c>
      <c r="E1669" s="88">
        <v>191227</v>
      </c>
      <c r="F1669" s="32">
        <v>354400</v>
      </c>
      <c r="G1669" s="32">
        <v>271624</v>
      </c>
      <c r="H1669" s="33">
        <v>164751</v>
      </c>
      <c r="I1669" s="37">
        <v>354400</v>
      </c>
      <c r="J1669" s="35">
        <v>203465</v>
      </c>
      <c r="K1669" s="36">
        <v>133619</v>
      </c>
      <c r="L1669" s="29">
        <v>248260</v>
      </c>
      <c r="M1669" s="29">
        <v>198135</v>
      </c>
      <c r="N1669" s="30">
        <v>127116</v>
      </c>
    </row>
    <row r="1670" spans="1:14" customFormat="1" x14ac:dyDescent="0.25">
      <c r="A1670" s="103">
        <f>ROUND(B1670/(1-'Simu - Détaillé'!$I$3),0)</f>
        <v>402955</v>
      </c>
      <c r="B1670" s="93">
        <v>354600</v>
      </c>
      <c r="C1670" s="96">
        <f t="shared" si="25"/>
        <v>354600</v>
      </c>
      <c r="D1670" s="87">
        <v>276233</v>
      </c>
      <c r="E1670" s="88">
        <v>191323</v>
      </c>
      <c r="F1670" s="32">
        <v>354600</v>
      </c>
      <c r="G1670" s="32">
        <v>271788</v>
      </c>
      <c r="H1670" s="33">
        <v>164851</v>
      </c>
      <c r="I1670" s="37">
        <v>354600</v>
      </c>
      <c r="J1670" s="35">
        <v>203581</v>
      </c>
      <c r="K1670" s="36">
        <v>133695</v>
      </c>
      <c r="L1670" s="29">
        <v>248403</v>
      </c>
      <c r="M1670" s="29">
        <v>198249</v>
      </c>
      <c r="N1670" s="30">
        <v>127175</v>
      </c>
    </row>
    <row r="1671" spans="1:14" customFormat="1" x14ac:dyDescent="0.25">
      <c r="A1671" s="103">
        <f>ROUND(B1671/(1-'Simu - Détaillé'!$I$3),0)</f>
        <v>403182</v>
      </c>
      <c r="B1671" s="93">
        <v>354800</v>
      </c>
      <c r="C1671" s="96">
        <f t="shared" si="25"/>
        <v>354800</v>
      </c>
      <c r="D1671" s="87">
        <v>276389</v>
      </c>
      <c r="E1671" s="88">
        <v>191419</v>
      </c>
      <c r="F1671" s="32">
        <v>354800</v>
      </c>
      <c r="G1671" s="32">
        <v>271953</v>
      </c>
      <c r="H1671" s="33">
        <v>164951</v>
      </c>
      <c r="I1671" s="37">
        <v>354800</v>
      </c>
      <c r="J1671" s="35">
        <v>203696</v>
      </c>
      <c r="K1671" s="36">
        <v>133771</v>
      </c>
      <c r="L1671" s="29">
        <v>248547</v>
      </c>
      <c r="M1671" s="29">
        <v>198364</v>
      </c>
      <c r="N1671" s="30">
        <v>127236</v>
      </c>
    </row>
    <row r="1672" spans="1:14" customFormat="1" x14ac:dyDescent="0.25">
      <c r="A1672" s="103">
        <f>ROUND(B1672/(1-'Simu - Détaillé'!$I$3),0)</f>
        <v>403409</v>
      </c>
      <c r="B1672" s="93">
        <v>355000</v>
      </c>
      <c r="C1672" s="96">
        <f t="shared" si="25"/>
        <v>355000</v>
      </c>
      <c r="D1672" s="87">
        <v>276545</v>
      </c>
      <c r="E1672" s="88">
        <v>191516</v>
      </c>
      <c r="F1672" s="32">
        <v>355000</v>
      </c>
      <c r="G1672" s="32">
        <v>272117</v>
      </c>
      <c r="H1672" s="33">
        <v>165050</v>
      </c>
      <c r="I1672" s="37">
        <v>355000</v>
      </c>
      <c r="J1672" s="35">
        <v>203812</v>
      </c>
      <c r="K1672" s="36">
        <v>133847</v>
      </c>
      <c r="L1672" s="29">
        <v>248690</v>
      </c>
      <c r="M1672" s="29">
        <v>198479</v>
      </c>
      <c r="N1672" s="30">
        <v>127297</v>
      </c>
    </row>
    <row r="1673" spans="1:14" customFormat="1" x14ac:dyDescent="0.25">
      <c r="A1673" s="103">
        <f>ROUND(B1673/(1-'Simu - Détaillé'!$I$3),0)</f>
        <v>403636</v>
      </c>
      <c r="B1673" s="93">
        <v>355200</v>
      </c>
      <c r="C1673" s="96">
        <f t="shared" si="25"/>
        <v>355200</v>
      </c>
      <c r="D1673" s="87">
        <v>276701</v>
      </c>
      <c r="E1673" s="88">
        <v>191612</v>
      </c>
      <c r="F1673" s="32">
        <v>355200</v>
      </c>
      <c r="G1673" s="32">
        <v>272281</v>
      </c>
      <c r="H1673" s="33">
        <v>165150</v>
      </c>
      <c r="I1673" s="37">
        <v>355200</v>
      </c>
      <c r="J1673" s="35">
        <v>203927</v>
      </c>
      <c r="K1673" s="36">
        <v>133923</v>
      </c>
      <c r="L1673" s="29">
        <v>248833</v>
      </c>
      <c r="M1673" s="29">
        <v>198593</v>
      </c>
      <c r="N1673" s="30">
        <v>127356</v>
      </c>
    </row>
    <row r="1674" spans="1:14" customFormat="1" x14ac:dyDescent="0.25">
      <c r="A1674" s="103">
        <f>ROUND(B1674/(1-'Simu - Détaillé'!$I$3),0)</f>
        <v>403864</v>
      </c>
      <c r="B1674" s="93">
        <v>355400</v>
      </c>
      <c r="C1674" s="96">
        <f t="shared" si="25"/>
        <v>355400</v>
      </c>
      <c r="D1674" s="87">
        <v>276857</v>
      </c>
      <c r="E1674" s="88">
        <v>191709</v>
      </c>
      <c r="F1674" s="32">
        <v>355400</v>
      </c>
      <c r="G1674" s="32">
        <v>272445</v>
      </c>
      <c r="H1674" s="33">
        <v>165250</v>
      </c>
      <c r="I1674" s="37">
        <v>355400</v>
      </c>
      <c r="J1674" s="35">
        <v>204042</v>
      </c>
      <c r="K1674" s="36">
        <v>133999</v>
      </c>
      <c r="L1674" s="29">
        <v>248977</v>
      </c>
      <c r="M1674" s="29">
        <v>198708</v>
      </c>
      <c r="N1674" s="30">
        <v>127417</v>
      </c>
    </row>
    <row r="1675" spans="1:14" customFormat="1" x14ac:dyDescent="0.25">
      <c r="A1675" s="103">
        <f>ROUND(B1675/(1-'Simu - Détaillé'!$I$3),0)</f>
        <v>404091</v>
      </c>
      <c r="B1675" s="93">
        <v>355600</v>
      </c>
      <c r="C1675" s="96">
        <f t="shared" si="25"/>
        <v>355600</v>
      </c>
      <c r="D1675" s="87">
        <v>277012</v>
      </c>
      <c r="E1675" s="88">
        <v>191805</v>
      </c>
      <c r="F1675" s="32">
        <v>355600</v>
      </c>
      <c r="G1675" s="32">
        <v>272610</v>
      </c>
      <c r="H1675" s="33">
        <v>165350</v>
      </c>
      <c r="I1675" s="37">
        <v>355600</v>
      </c>
      <c r="J1675" s="35">
        <v>204158</v>
      </c>
      <c r="K1675" s="36">
        <v>134075</v>
      </c>
      <c r="L1675" s="29">
        <v>249120</v>
      </c>
      <c r="M1675" s="29">
        <v>198823</v>
      </c>
      <c r="N1675" s="30">
        <v>127478</v>
      </c>
    </row>
    <row r="1676" spans="1:14" customFormat="1" x14ac:dyDescent="0.25">
      <c r="A1676" s="103">
        <f>ROUND(B1676/(1-'Simu - Détaillé'!$I$3),0)</f>
        <v>404318</v>
      </c>
      <c r="B1676" s="93">
        <v>355800</v>
      </c>
      <c r="C1676" s="96">
        <f t="shared" si="25"/>
        <v>355800</v>
      </c>
      <c r="D1676" s="87">
        <v>277168</v>
      </c>
      <c r="E1676" s="88">
        <v>191901</v>
      </c>
      <c r="F1676" s="32">
        <v>355800</v>
      </c>
      <c r="G1676" s="32">
        <v>272776</v>
      </c>
      <c r="H1676" s="33">
        <v>165451</v>
      </c>
      <c r="I1676" s="37">
        <v>355800</v>
      </c>
      <c r="J1676" s="35">
        <v>204273</v>
      </c>
      <c r="K1676" s="36">
        <v>134151</v>
      </c>
      <c r="L1676" s="29">
        <v>249263</v>
      </c>
      <c r="M1676" s="29">
        <v>198938</v>
      </c>
      <c r="N1676" s="30">
        <v>127538</v>
      </c>
    </row>
    <row r="1677" spans="1:14" customFormat="1" x14ac:dyDescent="0.25">
      <c r="A1677" s="103">
        <f>ROUND(B1677/(1-'Simu - Détaillé'!$I$3),0)</f>
        <v>404545</v>
      </c>
      <c r="B1677" s="93">
        <v>356000</v>
      </c>
      <c r="C1677" s="96">
        <f t="shared" si="25"/>
        <v>356000</v>
      </c>
      <c r="D1677" s="87">
        <v>277324</v>
      </c>
      <c r="E1677" s="88">
        <v>191998</v>
      </c>
      <c r="F1677" s="32">
        <v>356000</v>
      </c>
      <c r="G1677" s="32">
        <v>272939</v>
      </c>
      <c r="H1677" s="33">
        <v>165550</v>
      </c>
      <c r="I1677" s="37">
        <v>356000</v>
      </c>
      <c r="J1677" s="35">
        <v>204389</v>
      </c>
      <c r="K1677" s="36">
        <v>134227</v>
      </c>
      <c r="L1677" s="29">
        <v>249407</v>
      </c>
      <c r="M1677" s="29">
        <v>199052</v>
      </c>
      <c r="N1677" s="30">
        <v>127598</v>
      </c>
    </row>
    <row r="1678" spans="1:14" customFormat="1" x14ac:dyDescent="0.25">
      <c r="A1678" s="103">
        <f>ROUND(B1678/(1-'Simu - Détaillé'!$I$3),0)</f>
        <v>404773</v>
      </c>
      <c r="B1678" s="93">
        <v>356200</v>
      </c>
      <c r="C1678" s="96">
        <f t="shared" si="25"/>
        <v>356200</v>
      </c>
      <c r="D1678" s="87">
        <v>277480</v>
      </c>
      <c r="E1678" s="88">
        <v>192094</v>
      </c>
      <c r="F1678" s="32">
        <v>356200</v>
      </c>
      <c r="G1678" s="32">
        <v>273104</v>
      </c>
      <c r="H1678" s="33">
        <v>165650</v>
      </c>
      <c r="I1678" s="37">
        <v>356200</v>
      </c>
      <c r="J1678" s="35">
        <v>204504</v>
      </c>
      <c r="K1678" s="36">
        <v>134303</v>
      </c>
      <c r="L1678" s="29">
        <v>249550</v>
      </c>
      <c r="M1678" s="29">
        <v>199167</v>
      </c>
      <c r="N1678" s="30">
        <v>127659</v>
      </c>
    </row>
    <row r="1679" spans="1:14" customFormat="1" x14ac:dyDescent="0.25">
      <c r="A1679" s="103">
        <f>ROUND(B1679/(1-'Simu - Détaillé'!$I$3),0)</f>
        <v>405000</v>
      </c>
      <c r="B1679" s="93">
        <v>356400</v>
      </c>
      <c r="C1679" s="96">
        <f t="shared" si="25"/>
        <v>356400</v>
      </c>
      <c r="D1679" s="87">
        <v>277636</v>
      </c>
      <c r="E1679" s="88">
        <v>192191</v>
      </c>
      <c r="F1679" s="32">
        <v>356400</v>
      </c>
      <c r="G1679" s="32">
        <v>273268</v>
      </c>
      <c r="H1679" s="33">
        <v>165750</v>
      </c>
      <c r="I1679" s="37">
        <v>356400</v>
      </c>
      <c r="J1679" s="35">
        <v>204619</v>
      </c>
      <c r="K1679" s="36">
        <v>134378</v>
      </c>
      <c r="L1679" s="29">
        <v>249693</v>
      </c>
      <c r="M1679" s="29">
        <v>199282</v>
      </c>
      <c r="N1679" s="30">
        <v>127719</v>
      </c>
    </row>
    <row r="1680" spans="1:14" customFormat="1" x14ac:dyDescent="0.25">
      <c r="A1680" s="103">
        <f>ROUND(B1680/(1-'Simu - Détaillé'!$I$3),0)</f>
        <v>405227</v>
      </c>
      <c r="B1680" s="93">
        <v>356600</v>
      </c>
      <c r="C1680" s="96">
        <f t="shared" si="25"/>
        <v>356600</v>
      </c>
      <c r="D1680" s="87">
        <v>277791</v>
      </c>
      <c r="E1680" s="88">
        <v>192287</v>
      </c>
      <c r="F1680" s="32">
        <v>356600</v>
      </c>
      <c r="G1680" s="32">
        <v>273433</v>
      </c>
      <c r="H1680" s="33">
        <v>165850</v>
      </c>
      <c r="I1680" s="37">
        <v>356600</v>
      </c>
      <c r="J1680" s="35">
        <v>204735</v>
      </c>
      <c r="K1680" s="36">
        <v>134455</v>
      </c>
      <c r="L1680" s="29">
        <v>249837</v>
      </c>
      <c r="M1680" s="29">
        <v>199397</v>
      </c>
      <c r="N1680" s="30">
        <v>127780</v>
      </c>
    </row>
    <row r="1681" spans="1:14" customFormat="1" x14ac:dyDescent="0.25">
      <c r="A1681" s="103">
        <f>ROUND(B1681/(1-'Simu - Détaillé'!$I$3),0)</f>
        <v>405455</v>
      </c>
      <c r="B1681" s="93">
        <v>356800</v>
      </c>
      <c r="C1681" s="96">
        <f t="shared" si="25"/>
        <v>356800</v>
      </c>
      <c r="D1681" s="87">
        <v>277947</v>
      </c>
      <c r="E1681" s="88">
        <v>192383</v>
      </c>
      <c r="F1681" s="32">
        <v>356800</v>
      </c>
      <c r="G1681" s="32">
        <v>273596</v>
      </c>
      <c r="H1681" s="33">
        <v>165949</v>
      </c>
      <c r="I1681" s="37">
        <v>356800</v>
      </c>
      <c r="J1681" s="35">
        <v>204850</v>
      </c>
      <c r="K1681" s="36">
        <v>134530</v>
      </c>
      <c r="L1681" s="29">
        <v>249980</v>
      </c>
      <c r="M1681" s="29">
        <v>199511</v>
      </c>
      <c r="N1681" s="30">
        <v>127840</v>
      </c>
    </row>
    <row r="1682" spans="1:14" customFormat="1" x14ac:dyDescent="0.25">
      <c r="A1682" s="103">
        <f>ROUND(B1682/(1-'Simu - Détaillé'!$I$3),0)</f>
        <v>405682</v>
      </c>
      <c r="B1682" s="93">
        <v>357000</v>
      </c>
      <c r="C1682" s="96">
        <f t="shared" si="25"/>
        <v>357000</v>
      </c>
      <c r="D1682" s="87">
        <v>278103</v>
      </c>
      <c r="E1682" s="88">
        <v>192480</v>
      </c>
      <c r="F1682" s="32">
        <v>357000</v>
      </c>
      <c r="G1682" s="32">
        <v>273761</v>
      </c>
      <c r="H1682" s="33">
        <v>166049</v>
      </c>
      <c r="I1682" s="37">
        <v>357000</v>
      </c>
      <c r="J1682" s="35">
        <v>204966</v>
      </c>
      <c r="K1682" s="36">
        <v>134607</v>
      </c>
      <c r="L1682" s="29">
        <v>250123</v>
      </c>
      <c r="M1682" s="29">
        <v>199626</v>
      </c>
      <c r="N1682" s="30">
        <v>127900</v>
      </c>
    </row>
    <row r="1683" spans="1:14" customFormat="1" x14ac:dyDescent="0.25">
      <c r="A1683" s="103">
        <f>ROUND(B1683/(1-'Simu - Détaillé'!$I$3),0)</f>
        <v>405909</v>
      </c>
      <c r="B1683" s="93">
        <v>357200</v>
      </c>
      <c r="C1683" s="96">
        <f t="shared" si="25"/>
        <v>357200</v>
      </c>
      <c r="D1683" s="87">
        <v>278259</v>
      </c>
      <c r="E1683" s="88">
        <v>192576</v>
      </c>
      <c r="F1683" s="32">
        <v>357200</v>
      </c>
      <c r="G1683" s="32">
        <v>273926</v>
      </c>
      <c r="H1683" s="33">
        <v>166150</v>
      </c>
      <c r="I1683" s="37">
        <v>357200</v>
      </c>
      <c r="J1683" s="35">
        <v>205081</v>
      </c>
      <c r="K1683" s="36">
        <v>134682</v>
      </c>
      <c r="L1683" s="29">
        <v>250267</v>
      </c>
      <c r="M1683" s="29">
        <v>199741</v>
      </c>
      <c r="N1683" s="30">
        <v>127961</v>
      </c>
    </row>
    <row r="1684" spans="1:14" customFormat="1" x14ac:dyDescent="0.25">
      <c r="A1684" s="103">
        <f>ROUND(B1684/(1-'Simu - Détaillé'!$I$3),0)</f>
        <v>406136</v>
      </c>
      <c r="B1684" s="93">
        <v>357400</v>
      </c>
      <c r="C1684" s="96">
        <f t="shared" si="25"/>
        <v>357400</v>
      </c>
      <c r="D1684" s="87">
        <v>278415</v>
      </c>
      <c r="E1684" s="88">
        <v>192673</v>
      </c>
      <c r="F1684" s="32">
        <v>357400</v>
      </c>
      <c r="G1684" s="32">
        <v>274090</v>
      </c>
      <c r="H1684" s="33">
        <v>166249</v>
      </c>
      <c r="I1684" s="37">
        <v>357400</v>
      </c>
      <c r="J1684" s="35">
        <v>205197</v>
      </c>
      <c r="K1684" s="36">
        <v>134759</v>
      </c>
      <c r="L1684" s="29">
        <v>250410</v>
      </c>
      <c r="M1684" s="29">
        <v>199855</v>
      </c>
      <c r="N1684" s="30">
        <v>128021</v>
      </c>
    </row>
    <row r="1685" spans="1:14" customFormat="1" x14ac:dyDescent="0.25">
      <c r="A1685" s="103">
        <f>ROUND(B1685/(1-'Simu - Détaillé'!$I$3),0)</f>
        <v>406364</v>
      </c>
      <c r="B1685" s="93">
        <v>357600</v>
      </c>
      <c r="C1685" s="96">
        <f t="shared" si="25"/>
        <v>357600</v>
      </c>
      <c r="D1685" s="87">
        <v>278570</v>
      </c>
      <c r="E1685" s="88">
        <v>192769</v>
      </c>
      <c r="F1685" s="32">
        <v>357600</v>
      </c>
      <c r="G1685" s="32">
        <v>274255</v>
      </c>
      <c r="H1685" s="33">
        <v>166349</v>
      </c>
      <c r="I1685" s="37">
        <v>357600</v>
      </c>
      <c r="J1685" s="35">
        <v>205312</v>
      </c>
      <c r="K1685" s="36">
        <v>134834</v>
      </c>
      <c r="L1685" s="29">
        <v>250554</v>
      </c>
      <c r="M1685" s="29">
        <v>199970</v>
      </c>
      <c r="N1685" s="30">
        <v>128082</v>
      </c>
    </row>
    <row r="1686" spans="1:14" customFormat="1" x14ac:dyDescent="0.25">
      <c r="A1686" s="103">
        <f>ROUND(B1686/(1-'Simu - Détaillé'!$I$3),0)</f>
        <v>406591</v>
      </c>
      <c r="B1686" s="93">
        <v>357800</v>
      </c>
      <c r="C1686" s="96">
        <f t="shared" si="25"/>
        <v>357800</v>
      </c>
      <c r="D1686" s="87">
        <v>278726</v>
      </c>
      <c r="E1686" s="88">
        <v>192865</v>
      </c>
      <c r="F1686" s="32">
        <v>357800</v>
      </c>
      <c r="G1686" s="32">
        <v>274419</v>
      </c>
      <c r="H1686" s="33">
        <v>166449</v>
      </c>
      <c r="I1686" s="37">
        <v>357800</v>
      </c>
      <c r="J1686" s="35">
        <v>205427</v>
      </c>
      <c r="K1686" s="36">
        <v>134910</v>
      </c>
      <c r="L1686" s="29">
        <v>250697</v>
      </c>
      <c r="M1686" s="29">
        <v>200085</v>
      </c>
      <c r="N1686" s="30">
        <v>128142</v>
      </c>
    </row>
    <row r="1687" spans="1:14" customFormat="1" x14ac:dyDescent="0.25">
      <c r="A1687" s="103">
        <f>ROUND(B1687/(1-'Simu - Détaillé'!$I$3),0)</f>
        <v>406818</v>
      </c>
      <c r="B1687" s="93">
        <v>358000</v>
      </c>
      <c r="C1687" s="96">
        <f t="shared" si="25"/>
        <v>358000</v>
      </c>
      <c r="D1687" s="87">
        <v>278882</v>
      </c>
      <c r="E1687" s="88">
        <v>192962</v>
      </c>
      <c r="F1687" s="32">
        <v>358000</v>
      </c>
      <c r="G1687" s="32">
        <v>274585</v>
      </c>
      <c r="H1687" s="33">
        <v>166550</v>
      </c>
      <c r="I1687" s="37">
        <v>358000</v>
      </c>
      <c r="J1687" s="35">
        <v>205543</v>
      </c>
      <c r="K1687" s="36">
        <v>134986</v>
      </c>
      <c r="L1687" s="29">
        <v>250840</v>
      </c>
      <c r="M1687" s="29">
        <v>200200</v>
      </c>
      <c r="N1687" s="30">
        <v>128203</v>
      </c>
    </row>
    <row r="1688" spans="1:14" customFormat="1" x14ac:dyDescent="0.25">
      <c r="A1688" s="103">
        <f>ROUND(B1688/(1-'Simu - Détaillé'!$I$3),0)</f>
        <v>407045</v>
      </c>
      <c r="B1688" s="93">
        <v>358200</v>
      </c>
      <c r="C1688" s="96">
        <f t="shared" si="25"/>
        <v>358200</v>
      </c>
      <c r="D1688" s="87">
        <v>279038</v>
      </c>
      <c r="E1688" s="88">
        <v>193058</v>
      </c>
      <c r="F1688" s="32">
        <v>358200</v>
      </c>
      <c r="G1688" s="32">
        <v>274748</v>
      </c>
      <c r="H1688" s="33">
        <v>166649</v>
      </c>
      <c r="I1688" s="37">
        <v>358200</v>
      </c>
      <c r="J1688" s="35">
        <v>205658</v>
      </c>
      <c r="K1688" s="36">
        <v>135062</v>
      </c>
      <c r="L1688" s="29">
        <v>250984</v>
      </c>
      <c r="M1688" s="29">
        <v>200314</v>
      </c>
      <c r="N1688" s="30">
        <v>128263</v>
      </c>
    </row>
    <row r="1689" spans="1:14" customFormat="1" x14ac:dyDescent="0.25">
      <c r="A1689" s="103">
        <f>ROUND(B1689/(1-'Simu - Détaillé'!$I$3),0)</f>
        <v>407273</v>
      </c>
      <c r="B1689" s="93">
        <v>358400</v>
      </c>
      <c r="C1689" s="96">
        <f t="shared" si="25"/>
        <v>358400</v>
      </c>
      <c r="D1689" s="87">
        <v>279194</v>
      </c>
      <c r="E1689" s="88">
        <v>193155</v>
      </c>
      <c r="F1689" s="32">
        <v>358400</v>
      </c>
      <c r="G1689" s="32">
        <v>274913</v>
      </c>
      <c r="H1689" s="33">
        <v>166749</v>
      </c>
      <c r="I1689" s="37">
        <v>358400</v>
      </c>
      <c r="J1689" s="35">
        <v>205774</v>
      </c>
      <c r="K1689" s="36">
        <v>135139</v>
      </c>
      <c r="L1689" s="29">
        <v>251127</v>
      </c>
      <c r="M1689" s="29">
        <v>200429</v>
      </c>
      <c r="N1689" s="30">
        <v>128323</v>
      </c>
    </row>
    <row r="1690" spans="1:14" customFormat="1" x14ac:dyDescent="0.25">
      <c r="A1690" s="103">
        <f>ROUND(B1690/(1-'Simu - Détaillé'!$I$3),0)</f>
        <v>407500</v>
      </c>
      <c r="B1690" s="93">
        <v>358600</v>
      </c>
      <c r="C1690" s="96">
        <f t="shared" si="25"/>
        <v>358600</v>
      </c>
      <c r="D1690" s="87">
        <v>279349</v>
      </c>
      <c r="E1690" s="88">
        <v>193251</v>
      </c>
      <c r="F1690" s="32">
        <v>358600</v>
      </c>
      <c r="G1690" s="32">
        <v>275078</v>
      </c>
      <c r="H1690" s="33">
        <v>166849</v>
      </c>
      <c r="I1690" s="37">
        <v>358600</v>
      </c>
      <c r="J1690" s="35">
        <v>205889</v>
      </c>
      <c r="K1690" s="36">
        <v>135214</v>
      </c>
      <c r="L1690" s="29">
        <v>251270</v>
      </c>
      <c r="M1690" s="29">
        <v>200544</v>
      </c>
      <c r="N1690" s="30">
        <v>128384</v>
      </c>
    </row>
    <row r="1691" spans="1:14" customFormat="1" x14ac:dyDescent="0.25">
      <c r="A1691" s="103">
        <f>ROUND(B1691/(1-'Simu - Détaillé'!$I$3),0)</f>
        <v>407727</v>
      </c>
      <c r="B1691" s="93">
        <v>358800</v>
      </c>
      <c r="C1691" s="96">
        <f t="shared" si="25"/>
        <v>358800</v>
      </c>
      <c r="D1691" s="87">
        <v>279505</v>
      </c>
      <c r="E1691" s="88">
        <v>193347</v>
      </c>
      <c r="F1691" s="32">
        <v>358800</v>
      </c>
      <c r="G1691" s="32">
        <v>275243</v>
      </c>
      <c r="H1691" s="33">
        <v>166949</v>
      </c>
      <c r="I1691" s="37">
        <v>358800</v>
      </c>
      <c r="J1691" s="35">
        <v>206004</v>
      </c>
      <c r="K1691" s="36">
        <v>135290</v>
      </c>
      <c r="L1691" s="29">
        <v>251414</v>
      </c>
      <c r="M1691" s="29">
        <v>200659</v>
      </c>
      <c r="N1691" s="30">
        <v>128445</v>
      </c>
    </row>
    <row r="1692" spans="1:14" customFormat="1" x14ac:dyDescent="0.25">
      <c r="A1692" s="103">
        <f>ROUND(B1692/(1-'Simu - Détaillé'!$I$3),0)</f>
        <v>407955</v>
      </c>
      <c r="B1692" s="93">
        <v>359000</v>
      </c>
      <c r="C1692" s="96">
        <f t="shared" si="25"/>
        <v>359000</v>
      </c>
      <c r="D1692" s="87">
        <v>279661</v>
      </c>
      <c r="E1692" s="88">
        <v>193444</v>
      </c>
      <c r="F1692" s="32">
        <v>359000</v>
      </c>
      <c r="G1692" s="32">
        <v>275407</v>
      </c>
      <c r="H1692" s="33">
        <v>167049</v>
      </c>
      <c r="I1692" s="37">
        <v>359000</v>
      </c>
      <c r="J1692" s="35">
        <v>206120</v>
      </c>
      <c r="K1692" s="36">
        <v>135366</v>
      </c>
      <c r="L1692" s="29">
        <v>251557</v>
      </c>
      <c r="M1692" s="29">
        <v>200773</v>
      </c>
      <c r="N1692" s="30">
        <v>128504</v>
      </c>
    </row>
    <row r="1693" spans="1:14" customFormat="1" x14ac:dyDescent="0.25">
      <c r="A1693" s="103">
        <f>ROUND(B1693/(1-'Simu - Détaillé'!$I$3),0)</f>
        <v>408182</v>
      </c>
      <c r="B1693" s="93">
        <v>359200</v>
      </c>
      <c r="C1693" s="96">
        <f t="shared" si="25"/>
        <v>359200</v>
      </c>
      <c r="D1693" s="87">
        <v>279817</v>
      </c>
      <c r="E1693" s="88">
        <v>193540</v>
      </c>
      <c r="F1693" s="32">
        <v>359200</v>
      </c>
      <c r="G1693" s="32">
        <v>275571</v>
      </c>
      <c r="H1693" s="33">
        <v>167149</v>
      </c>
      <c r="I1693" s="37">
        <v>359200</v>
      </c>
      <c r="J1693" s="35">
        <v>206235</v>
      </c>
      <c r="K1693" s="36">
        <v>135442</v>
      </c>
      <c r="L1693" s="29">
        <v>251700</v>
      </c>
      <c r="M1693" s="29">
        <v>200888</v>
      </c>
      <c r="N1693" s="30">
        <v>128565</v>
      </c>
    </row>
    <row r="1694" spans="1:14" customFormat="1" x14ac:dyDescent="0.25">
      <c r="A1694" s="103">
        <f>ROUND(B1694/(1-'Simu - Détaillé'!$I$3),0)</f>
        <v>408409</v>
      </c>
      <c r="B1694" s="93">
        <v>359400</v>
      </c>
      <c r="C1694" s="96">
        <f t="shared" si="25"/>
        <v>359400</v>
      </c>
      <c r="D1694" s="87">
        <v>279973</v>
      </c>
      <c r="E1694" s="88">
        <v>193637</v>
      </c>
      <c r="F1694" s="32">
        <v>359400</v>
      </c>
      <c r="G1694" s="32">
        <v>275736</v>
      </c>
      <c r="H1694" s="33">
        <v>167249</v>
      </c>
      <c r="I1694" s="37">
        <v>359400</v>
      </c>
      <c r="J1694" s="35">
        <v>206351</v>
      </c>
      <c r="K1694" s="36">
        <v>135518</v>
      </c>
      <c r="L1694" s="29">
        <v>251844</v>
      </c>
      <c r="M1694" s="29">
        <v>201003</v>
      </c>
      <c r="N1694" s="30">
        <v>128626</v>
      </c>
    </row>
    <row r="1695" spans="1:14" customFormat="1" x14ac:dyDescent="0.25">
      <c r="A1695" s="103">
        <f>ROUND(B1695/(1-'Simu - Détaillé'!$I$3),0)</f>
        <v>408636</v>
      </c>
      <c r="B1695" s="93">
        <v>359600</v>
      </c>
      <c r="C1695" s="96">
        <f t="shared" si="25"/>
        <v>359600</v>
      </c>
      <c r="D1695" s="87">
        <v>280128</v>
      </c>
      <c r="E1695" s="88">
        <v>193733</v>
      </c>
      <c r="F1695" s="32">
        <v>359600</v>
      </c>
      <c r="G1695" s="32">
        <v>275900</v>
      </c>
      <c r="H1695" s="33">
        <v>167348</v>
      </c>
      <c r="I1695" s="37">
        <v>359600</v>
      </c>
      <c r="J1695" s="35">
        <v>206466</v>
      </c>
      <c r="K1695" s="36">
        <v>135594</v>
      </c>
      <c r="L1695" s="29">
        <v>251987</v>
      </c>
      <c r="M1695" s="29">
        <v>201118</v>
      </c>
      <c r="N1695" s="30">
        <v>128687</v>
      </c>
    </row>
    <row r="1696" spans="1:14" customFormat="1" x14ac:dyDescent="0.25">
      <c r="A1696" s="103">
        <f>ROUND(B1696/(1-'Simu - Détaillé'!$I$3),0)</f>
        <v>408864</v>
      </c>
      <c r="B1696" s="93">
        <v>359800</v>
      </c>
      <c r="C1696" s="96">
        <f t="shared" si="25"/>
        <v>359800</v>
      </c>
      <c r="D1696" s="87">
        <v>280284</v>
      </c>
      <c r="E1696" s="88">
        <v>193829</v>
      </c>
      <c r="F1696" s="32">
        <v>359800</v>
      </c>
      <c r="G1696" s="32">
        <v>276064</v>
      </c>
      <c r="H1696" s="33">
        <v>167448</v>
      </c>
      <c r="I1696" s="37">
        <v>359800</v>
      </c>
      <c r="J1696" s="35">
        <v>206582</v>
      </c>
      <c r="K1696" s="36">
        <v>135670</v>
      </c>
      <c r="L1696" s="29">
        <v>252130</v>
      </c>
      <c r="M1696" s="29">
        <v>201232</v>
      </c>
      <c r="N1696" s="30">
        <v>128746</v>
      </c>
    </row>
    <row r="1697" spans="1:14" customFormat="1" x14ac:dyDescent="0.25">
      <c r="A1697" s="103">
        <f>ROUND(B1697/(1-'Simu - Détaillé'!$I$3),0)</f>
        <v>409091</v>
      </c>
      <c r="B1697" s="93">
        <v>360000</v>
      </c>
      <c r="C1697" s="96">
        <f t="shared" si="25"/>
        <v>360000</v>
      </c>
      <c r="D1697" s="87">
        <v>280440</v>
      </c>
      <c r="E1697" s="88">
        <v>193926</v>
      </c>
      <c r="F1697" s="32">
        <v>360000</v>
      </c>
      <c r="G1697" s="32">
        <v>276229</v>
      </c>
      <c r="H1697" s="33">
        <v>167549</v>
      </c>
      <c r="I1697" s="37">
        <v>360000</v>
      </c>
      <c r="J1697" s="35">
        <v>135670</v>
      </c>
      <c r="K1697" s="36">
        <v>135746</v>
      </c>
      <c r="L1697" s="29">
        <v>252274</v>
      </c>
      <c r="M1697" s="29">
        <v>201347</v>
      </c>
      <c r="N1697" s="30">
        <v>128807</v>
      </c>
    </row>
    <row r="1698" spans="1:14" customFormat="1" x14ac:dyDescent="0.25">
      <c r="A1698" s="103">
        <f>ROUND(B1698/(1-'Simu - Détaillé'!$I$3),0)</f>
        <v>409318</v>
      </c>
      <c r="B1698" s="93">
        <v>360200</v>
      </c>
      <c r="C1698" s="96">
        <f t="shared" si="25"/>
        <v>360200</v>
      </c>
      <c r="D1698" s="87">
        <v>280596</v>
      </c>
      <c r="E1698" s="88">
        <v>194022</v>
      </c>
      <c r="F1698" s="32">
        <v>360200</v>
      </c>
      <c r="G1698" s="32">
        <v>276393</v>
      </c>
      <c r="H1698" s="33">
        <v>167648</v>
      </c>
      <c r="I1698" s="37">
        <v>360200</v>
      </c>
      <c r="J1698" s="35">
        <v>206812</v>
      </c>
      <c r="K1698" s="36">
        <v>135821</v>
      </c>
      <c r="L1698" s="29">
        <v>252417</v>
      </c>
      <c r="M1698" s="29">
        <v>201462</v>
      </c>
      <c r="N1698" s="30">
        <v>128868</v>
      </c>
    </row>
    <row r="1699" spans="1:14" customFormat="1" x14ac:dyDescent="0.25">
      <c r="A1699" s="103">
        <f>ROUND(B1699/(1-'Simu - Détaillé'!$I$3),0)</f>
        <v>409545</v>
      </c>
      <c r="B1699" s="93">
        <v>360400</v>
      </c>
      <c r="C1699" s="96">
        <f t="shared" si="25"/>
        <v>360400</v>
      </c>
      <c r="D1699" s="87">
        <v>280752</v>
      </c>
      <c r="E1699" s="88">
        <v>194119</v>
      </c>
      <c r="F1699" s="32">
        <v>360400</v>
      </c>
      <c r="G1699" s="32">
        <v>276558</v>
      </c>
      <c r="H1699" s="33">
        <v>167748</v>
      </c>
      <c r="I1699" s="37">
        <v>360400</v>
      </c>
      <c r="J1699" s="35">
        <v>206928</v>
      </c>
      <c r="K1699" s="36">
        <v>135898</v>
      </c>
      <c r="L1699" s="29">
        <v>252560</v>
      </c>
      <c r="M1699" s="29">
        <v>201576</v>
      </c>
      <c r="N1699" s="30">
        <v>128927</v>
      </c>
    </row>
    <row r="1700" spans="1:14" customFormat="1" x14ac:dyDescent="0.25">
      <c r="A1700" s="103">
        <f>ROUND(B1700/(1-'Simu - Détaillé'!$I$3),0)</f>
        <v>409773</v>
      </c>
      <c r="B1700" s="93">
        <v>360600</v>
      </c>
      <c r="C1700" s="96">
        <f t="shared" si="25"/>
        <v>360600</v>
      </c>
      <c r="D1700" s="87">
        <v>280907</v>
      </c>
      <c r="E1700" s="88">
        <v>194215</v>
      </c>
      <c r="F1700" s="32">
        <v>360600</v>
      </c>
      <c r="G1700" s="32">
        <v>276722</v>
      </c>
      <c r="H1700" s="33">
        <v>167848</v>
      </c>
      <c r="I1700" s="37">
        <v>360600</v>
      </c>
      <c r="J1700" s="35">
        <v>207043</v>
      </c>
      <c r="K1700" s="36">
        <v>135973</v>
      </c>
      <c r="L1700" s="29">
        <v>252704</v>
      </c>
      <c r="M1700" s="29">
        <v>201691</v>
      </c>
      <c r="N1700" s="30">
        <v>128988</v>
      </c>
    </row>
    <row r="1701" spans="1:14" customFormat="1" x14ac:dyDescent="0.25">
      <c r="A1701" s="103">
        <f>ROUND(B1701/(1-'Simu - Détaillé'!$I$3),0)</f>
        <v>410000</v>
      </c>
      <c r="B1701" s="93">
        <v>360800</v>
      </c>
      <c r="C1701" s="96">
        <f t="shared" si="25"/>
        <v>360800</v>
      </c>
      <c r="D1701" s="87">
        <v>281063</v>
      </c>
      <c r="E1701" s="88">
        <v>194311</v>
      </c>
      <c r="F1701" s="32">
        <v>360800</v>
      </c>
      <c r="G1701" s="32">
        <v>276887</v>
      </c>
      <c r="H1701" s="33">
        <v>167948</v>
      </c>
      <c r="I1701" s="37">
        <v>360800</v>
      </c>
      <c r="J1701" s="35">
        <v>207159</v>
      </c>
      <c r="K1701" s="36">
        <v>136050</v>
      </c>
      <c r="L1701" s="29">
        <v>252847</v>
      </c>
      <c r="M1701" s="29">
        <v>201806</v>
      </c>
      <c r="N1701" s="30">
        <v>129049</v>
      </c>
    </row>
    <row r="1702" spans="1:14" customFormat="1" x14ac:dyDescent="0.25">
      <c r="A1702" s="103">
        <f>ROUND(B1702/(1-'Simu - Détaillé'!$I$3),0)</f>
        <v>410227</v>
      </c>
      <c r="B1702" s="93">
        <v>361000</v>
      </c>
      <c r="C1702" s="96">
        <f t="shared" si="25"/>
        <v>361000</v>
      </c>
      <c r="D1702" s="87">
        <v>281219</v>
      </c>
      <c r="E1702" s="88">
        <v>194408</v>
      </c>
      <c r="F1702" s="32">
        <v>361000</v>
      </c>
      <c r="G1702" s="32">
        <v>277052</v>
      </c>
      <c r="H1702" s="33">
        <v>168048</v>
      </c>
      <c r="I1702" s="37">
        <v>361000</v>
      </c>
      <c r="J1702" s="35">
        <v>207274</v>
      </c>
      <c r="K1702" s="36">
        <v>136125</v>
      </c>
      <c r="L1702" s="29">
        <v>252990</v>
      </c>
      <c r="M1702" s="29">
        <v>201921</v>
      </c>
      <c r="N1702" s="30">
        <v>129110</v>
      </c>
    </row>
    <row r="1703" spans="1:14" customFormat="1" x14ac:dyDescent="0.25">
      <c r="A1703" s="103">
        <f>ROUND(B1703/(1-'Simu - Détaillé'!$I$3),0)</f>
        <v>410455</v>
      </c>
      <c r="B1703" s="93">
        <v>361200</v>
      </c>
      <c r="C1703" s="96">
        <f t="shared" si="25"/>
        <v>361200</v>
      </c>
      <c r="D1703" s="87">
        <v>281375</v>
      </c>
      <c r="E1703" s="88">
        <v>194504</v>
      </c>
      <c r="F1703" s="32">
        <v>361200</v>
      </c>
      <c r="G1703" s="32">
        <v>277216</v>
      </c>
      <c r="H1703" s="33">
        <v>168148</v>
      </c>
      <c r="I1703" s="37">
        <v>361200</v>
      </c>
      <c r="J1703" s="35">
        <v>207389</v>
      </c>
      <c r="K1703" s="36">
        <v>136201</v>
      </c>
      <c r="L1703" s="29">
        <v>253134</v>
      </c>
      <c r="M1703" s="29">
        <v>202035</v>
      </c>
      <c r="N1703" s="30">
        <v>129169</v>
      </c>
    </row>
    <row r="1704" spans="1:14" customFormat="1" x14ac:dyDescent="0.25">
      <c r="A1704" s="103">
        <f>ROUND(B1704/(1-'Simu - Détaillé'!$I$3),0)</f>
        <v>410682</v>
      </c>
      <c r="B1704" s="93">
        <v>361400</v>
      </c>
      <c r="C1704" s="96">
        <f t="shared" si="25"/>
        <v>361400</v>
      </c>
      <c r="D1704" s="87">
        <v>281531</v>
      </c>
      <c r="E1704" s="88">
        <v>194601</v>
      </c>
      <c r="F1704" s="32">
        <v>361400</v>
      </c>
      <c r="G1704" s="32">
        <v>277381</v>
      </c>
      <c r="H1704" s="33">
        <v>168248</v>
      </c>
      <c r="I1704" s="37">
        <v>361400</v>
      </c>
      <c r="J1704" s="35">
        <v>207505</v>
      </c>
      <c r="K1704" s="36">
        <v>136278</v>
      </c>
      <c r="L1704" s="29">
        <v>253277</v>
      </c>
      <c r="M1704" s="29">
        <v>202150</v>
      </c>
      <c r="N1704" s="30">
        <v>129230</v>
      </c>
    </row>
    <row r="1705" spans="1:14" customFormat="1" x14ac:dyDescent="0.25">
      <c r="A1705" s="103">
        <f>ROUND(B1705/(1-'Simu - Détaillé'!$I$3),0)</f>
        <v>410909</v>
      </c>
      <c r="B1705" s="93">
        <v>361600</v>
      </c>
      <c r="C1705" s="96">
        <f t="shared" si="25"/>
        <v>361600</v>
      </c>
      <c r="D1705" s="87">
        <v>281686</v>
      </c>
      <c r="E1705" s="88">
        <v>194697</v>
      </c>
      <c r="F1705" s="32">
        <v>361600</v>
      </c>
      <c r="G1705" s="32">
        <v>277545</v>
      </c>
      <c r="H1705" s="33">
        <v>168348</v>
      </c>
      <c r="I1705" s="37">
        <v>361600</v>
      </c>
      <c r="J1705" s="35">
        <v>207620</v>
      </c>
      <c r="K1705" s="36">
        <v>136353</v>
      </c>
      <c r="L1705" s="29">
        <v>253420</v>
      </c>
      <c r="M1705" s="29">
        <v>202265</v>
      </c>
      <c r="N1705" s="30">
        <v>129291</v>
      </c>
    </row>
    <row r="1706" spans="1:14" customFormat="1" x14ac:dyDescent="0.25">
      <c r="A1706" s="103">
        <f>ROUND(B1706/(1-'Simu - Détaillé'!$I$3),0)</f>
        <v>411136</v>
      </c>
      <c r="B1706" s="93">
        <v>361800</v>
      </c>
      <c r="C1706" s="96">
        <f t="shared" si="25"/>
        <v>361800</v>
      </c>
      <c r="D1706" s="87">
        <v>281842</v>
      </c>
      <c r="E1706" s="88">
        <v>194793</v>
      </c>
      <c r="F1706" s="32">
        <v>361800</v>
      </c>
      <c r="G1706" s="32">
        <v>277711</v>
      </c>
      <c r="H1706" s="33">
        <v>168449</v>
      </c>
      <c r="I1706" s="37">
        <v>361800</v>
      </c>
      <c r="J1706" s="35">
        <v>207736</v>
      </c>
      <c r="K1706" s="36">
        <v>136430</v>
      </c>
      <c r="L1706" s="29">
        <v>253564</v>
      </c>
      <c r="M1706" s="29">
        <v>202380</v>
      </c>
      <c r="N1706" s="30">
        <v>129351</v>
      </c>
    </row>
    <row r="1707" spans="1:14" customFormat="1" x14ac:dyDescent="0.25">
      <c r="A1707" s="103">
        <f>ROUND(B1707/(1-'Simu - Détaillé'!$I$3),0)</f>
        <v>411364</v>
      </c>
      <c r="B1707" s="93">
        <v>362000</v>
      </c>
      <c r="C1707" s="96">
        <f t="shared" si="25"/>
        <v>362000</v>
      </c>
      <c r="D1707" s="87">
        <v>281998</v>
      </c>
      <c r="E1707" s="88">
        <v>194890</v>
      </c>
      <c r="F1707" s="32">
        <v>362000</v>
      </c>
      <c r="G1707" s="32">
        <v>277874</v>
      </c>
      <c r="H1707" s="33">
        <v>168548</v>
      </c>
      <c r="I1707" s="37">
        <v>362000</v>
      </c>
      <c r="J1707" s="35">
        <v>207851</v>
      </c>
      <c r="K1707" s="36">
        <v>136505</v>
      </c>
      <c r="L1707" s="29">
        <v>253707</v>
      </c>
      <c r="M1707" s="29">
        <v>202494</v>
      </c>
      <c r="N1707" s="30">
        <v>129411</v>
      </c>
    </row>
    <row r="1708" spans="1:14" customFormat="1" x14ac:dyDescent="0.25">
      <c r="A1708" s="103">
        <f>ROUND(B1708/(1-'Simu - Détaillé'!$I$3),0)</f>
        <v>411591</v>
      </c>
      <c r="B1708" s="93">
        <v>362200</v>
      </c>
      <c r="C1708" s="96">
        <f t="shared" si="25"/>
        <v>362200</v>
      </c>
      <c r="D1708" s="87">
        <v>282154</v>
      </c>
      <c r="E1708" s="88">
        <v>194986</v>
      </c>
      <c r="F1708" s="32">
        <v>362200</v>
      </c>
      <c r="G1708" s="32">
        <v>278039</v>
      </c>
      <c r="H1708" s="33">
        <v>168648</v>
      </c>
      <c r="I1708" s="37">
        <v>362200</v>
      </c>
      <c r="J1708" s="35">
        <v>207966</v>
      </c>
      <c r="K1708" s="36">
        <v>136581</v>
      </c>
      <c r="L1708" s="29">
        <v>253850</v>
      </c>
      <c r="M1708" s="29">
        <v>202609</v>
      </c>
      <c r="N1708" s="30">
        <v>129472</v>
      </c>
    </row>
    <row r="1709" spans="1:14" customFormat="1" x14ac:dyDescent="0.25">
      <c r="A1709" s="103">
        <f>ROUND(B1709/(1-'Simu - Détaillé'!$I$3),0)</f>
        <v>411818</v>
      </c>
      <c r="B1709" s="93">
        <v>362400</v>
      </c>
      <c r="C1709" s="96">
        <f t="shared" si="25"/>
        <v>362400</v>
      </c>
      <c r="D1709" s="87">
        <v>282310</v>
      </c>
      <c r="E1709" s="88">
        <v>195083</v>
      </c>
      <c r="F1709" s="32">
        <v>362400</v>
      </c>
      <c r="G1709" s="32">
        <v>278203</v>
      </c>
      <c r="H1709" s="33">
        <v>168747</v>
      </c>
      <c r="I1709" s="37">
        <v>362400</v>
      </c>
      <c r="J1709" s="35">
        <v>208082</v>
      </c>
      <c r="K1709" s="36">
        <v>136657</v>
      </c>
      <c r="L1709" s="29">
        <v>253994</v>
      </c>
      <c r="M1709" s="29">
        <v>202724</v>
      </c>
      <c r="N1709" s="30">
        <v>129533</v>
      </c>
    </row>
    <row r="1710" spans="1:14" customFormat="1" x14ac:dyDescent="0.25">
      <c r="A1710" s="103">
        <f>ROUND(B1710/(1-'Simu - Détaillé'!$I$3),0)</f>
        <v>412045</v>
      </c>
      <c r="B1710" s="93">
        <v>362600</v>
      </c>
      <c r="C1710" s="96">
        <f t="shared" si="25"/>
        <v>362600</v>
      </c>
      <c r="D1710" s="87">
        <v>282465</v>
      </c>
      <c r="E1710" s="88">
        <v>195179</v>
      </c>
      <c r="F1710" s="32">
        <v>362600</v>
      </c>
      <c r="G1710" s="32">
        <v>278368</v>
      </c>
      <c r="H1710" s="33">
        <v>168848</v>
      </c>
      <c r="I1710" s="37">
        <v>362600</v>
      </c>
      <c r="J1710" s="35">
        <v>208197</v>
      </c>
      <c r="K1710" s="36">
        <v>136733</v>
      </c>
      <c r="L1710" s="29">
        <v>254137</v>
      </c>
      <c r="M1710" s="29">
        <v>202838</v>
      </c>
      <c r="N1710" s="30">
        <v>129592</v>
      </c>
    </row>
    <row r="1711" spans="1:14" customFormat="1" x14ac:dyDescent="0.25">
      <c r="A1711" s="103">
        <f>ROUND(B1711/(1-'Simu - Détaillé'!$I$3),0)</f>
        <v>412273</v>
      </c>
      <c r="B1711" s="93">
        <v>362800</v>
      </c>
      <c r="C1711" s="96">
        <f t="shared" si="25"/>
        <v>362800</v>
      </c>
      <c r="D1711" s="87">
        <v>282621</v>
      </c>
      <c r="E1711" s="88">
        <v>195275</v>
      </c>
      <c r="F1711" s="32">
        <v>362800</v>
      </c>
      <c r="G1711" s="32">
        <v>278532</v>
      </c>
      <c r="H1711" s="33">
        <v>168947</v>
      </c>
      <c r="I1711" s="37">
        <v>362800</v>
      </c>
      <c r="J1711" s="35">
        <v>208313</v>
      </c>
      <c r="K1711" s="36">
        <v>136809</v>
      </c>
      <c r="L1711" s="29">
        <v>254280</v>
      </c>
      <c r="M1711" s="29">
        <v>202953</v>
      </c>
      <c r="N1711" s="30">
        <v>129653</v>
      </c>
    </row>
    <row r="1712" spans="1:14" customFormat="1" x14ac:dyDescent="0.25">
      <c r="A1712" s="103">
        <f>ROUND(B1712/(1-'Simu - Détaillé'!$I$3),0)</f>
        <v>412500</v>
      </c>
      <c r="B1712" s="93">
        <v>363000</v>
      </c>
      <c r="C1712" s="96">
        <f t="shared" ref="C1712:C1775" si="26">B1712</f>
        <v>363000</v>
      </c>
      <c r="D1712" s="87">
        <v>282777</v>
      </c>
      <c r="E1712" s="88">
        <v>195372</v>
      </c>
      <c r="F1712" s="32">
        <v>363000</v>
      </c>
      <c r="G1712" s="32">
        <v>278697</v>
      </c>
      <c r="H1712" s="33">
        <v>169048</v>
      </c>
      <c r="I1712" s="37">
        <v>363000</v>
      </c>
      <c r="J1712" s="35">
        <v>208428</v>
      </c>
      <c r="K1712" s="36">
        <v>136885</v>
      </c>
      <c r="L1712" s="29">
        <v>254424</v>
      </c>
      <c r="M1712" s="29">
        <v>203068</v>
      </c>
      <c r="N1712" s="30">
        <v>129714</v>
      </c>
    </row>
    <row r="1713" spans="1:14" customFormat="1" x14ac:dyDescent="0.25">
      <c r="A1713" s="103">
        <f>ROUND(B1713/(1-'Simu - Détaillé'!$I$3),0)</f>
        <v>412727</v>
      </c>
      <c r="B1713" s="93">
        <v>363200</v>
      </c>
      <c r="C1713" s="96">
        <f t="shared" si="26"/>
        <v>363200</v>
      </c>
      <c r="D1713" s="87">
        <v>282933</v>
      </c>
      <c r="E1713" s="88">
        <v>195468</v>
      </c>
      <c r="F1713" s="32">
        <v>363200</v>
      </c>
      <c r="G1713" s="32">
        <v>278862</v>
      </c>
      <c r="H1713" s="33">
        <v>169148</v>
      </c>
      <c r="I1713" s="37">
        <v>363200</v>
      </c>
      <c r="J1713" s="35">
        <v>208544</v>
      </c>
      <c r="K1713" s="36">
        <v>136961</v>
      </c>
      <c r="L1713" s="29">
        <v>254567</v>
      </c>
      <c r="M1713" s="29">
        <v>203183</v>
      </c>
      <c r="N1713" s="30">
        <v>129774</v>
      </c>
    </row>
    <row r="1714" spans="1:14" customFormat="1" x14ac:dyDescent="0.25">
      <c r="A1714" s="103">
        <f>ROUND(B1714/(1-'Simu - Détaillé'!$I$3),0)</f>
        <v>412955</v>
      </c>
      <c r="B1714" s="93">
        <v>363400</v>
      </c>
      <c r="C1714" s="96">
        <f t="shared" si="26"/>
        <v>363400</v>
      </c>
      <c r="D1714" s="87">
        <v>283089</v>
      </c>
      <c r="E1714" s="88">
        <v>195565</v>
      </c>
      <c r="F1714" s="32">
        <v>363400</v>
      </c>
      <c r="G1714" s="32">
        <v>279026</v>
      </c>
      <c r="H1714" s="33">
        <v>169247</v>
      </c>
      <c r="I1714" s="37">
        <v>363400</v>
      </c>
      <c r="J1714" s="35">
        <v>208659</v>
      </c>
      <c r="K1714" s="36">
        <v>137037</v>
      </c>
      <c r="L1714" s="29">
        <v>254710</v>
      </c>
      <c r="M1714" s="29">
        <v>203297</v>
      </c>
      <c r="N1714" s="30">
        <v>129834</v>
      </c>
    </row>
    <row r="1715" spans="1:14" customFormat="1" x14ac:dyDescent="0.25">
      <c r="A1715" s="103">
        <f>ROUND(B1715/(1-'Simu - Détaillé'!$I$3),0)</f>
        <v>413182</v>
      </c>
      <c r="B1715" s="93">
        <v>363600</v>
      </c>
      <c r="C1715" s="96">
        <f t="shared" si="26"/>
        <v>363600</v>
      </c>
      <c r="D1715" s="87">
        <v>283244</v>
      </c>
      <c r="E1715" s="88">
        <v>195661</v>
      </c>
      <c r="F1715" s="32">
        <v>363600</v>
      </c>
      <c r="G1715" s="32">
        <v>279191</v>
      </c>
      <c r="H1715" s="33">
        <v>169348</v>
      </c>
      <c r="I1715" s="37">
        <v>363600</v>
      </c>
      <c r="J1715" s="35">
        <v>208774</v>
      </c>
      <c r="K1715" s="36">
        <v>137112</v>
      </c>
      <c r="L1715" s="29">
        <v>254854</v>
      </c>
      <c r="M1715" s="29">
        <v>203412</v>
      </c>
      <c r="N1715" s="30">
        <v>129895</v>
      </c>
    </row>
    <row r="1716" spans="1:14" customFormat="1" x14ac:dyDescent="0.25">
      <c r="A1716" s="103">
        <f>ROUND(B1716/(1-'Simu - Détaillé'!$I$3),0)</f>
        <v>413409</v>
      </c>
      <c r="B1716" s="93">
        <v>363800</v>
      </c>
      <c r="C1716" s="96">
        <f t="shared" si="26"/>
        <v>363800</v>
      </c>
      <c r="D1716" s="87">
        <v>283400</v>
      </c>
      <c r="E1716" s="88">
        <v>195757</v>
      </c>
      <c r="F1716" s="32">
        <v>363800</v>
      </c>
      <c r="G1716" s="32">
        <v>279355</v>
      </c>
      <c r="H1716" s="33">
        <v>169447</v>
      </c>
      <c r="I1716" s="37">
        <v>363800</v>
      </c>
      <c r="J1716" s="35">
        <v>208890</v>
      </c>
      <c r="K1716" s="36">
        <v>137189</v>
      </c>
      <c r="L1716" s="29">
        <v>254997</v>
      </c>
      <c r="M1716" s="29">
        <v>203527</v>
      </c>
      <c r="N1716" s="30">
        <v>129956</v>
      </c>
    </row>
    <row r="1717" spans="1:14" customFormat="1" x14ac:dyDescent="0.25">
      <c r="A1717" s="103">
        <f>ROUND(B1717/(1-'Simu - Détaillé'!$I$3),0)</f>
        <v>413636</v>
      </c>
      <c r="B1717" s="93">
        <v>364000</v>
      </c>
      <c r="C1717" s="96">
        <f t="shared" si="26"/>
        <v>364000</v>
      </c>
      <c r="D1717" s="87">
        <v>283556</v>
      </c>
      <c r="E1717" s="88">
        <v>195854</v>
      </c>
      <c r="F1717" s="32">
        <v>364000</v>
      </c>
      <c r="G1717" s="32">
        <v>279520</v>
      </c>
      <c r="H1717" s="33">
        <v>169548</v>
      </c>
      <c r="I1717" s="37">
        <v>364000</v>
      </c>
      <c r="J1717" s="35">
        <v>209005</v>
      </c>
      <c r="K1717" s="36">
        <v>137264</v>
      </c>
      <c r="L1717" s="29">
        <v>255140</v>
      </c>
      <c r="M1717" s="29">
        <v>203642</v>
      </c>
      <c r="N1717" s="30">
        <v>130016</v>
      </c>
    </row>
    <row r="1718" spans="1:14" customFormat="1" x14ac:dyDescent="0.25">
      <c r="A1718" s="103">
        <f>ROUND(B1718/(1-'Simu - Détaillé'!$I$3),0)</f>
        <v>413864</v>
      </c>
      <c r="B1718" s="93">
        <v>364200</v>
      </c>
      <c r="C1718" s="96">
        <f t="shared" si="26"/>
        <v>364200</v>
      </c>
      <c r="D1718" s="87">
        <v>283712</v>
      </c>
      <c r="E1718" s="88">
        <v>195950</v>
      </c>
      <c r="F1718" s="32">
        <v>364200</v>
      </c>
      <c r="G1718" s="32">
        <v>279683</v>
      </c>
      <c r="H1718" s="33">
        <v>169646</v>
      </c>
      <c r="I1718" s="37">
        <v>364200</v>
      </c>
      <c r="J1718" s="35">
        <v>209121</v>
      </c>
      <c r="K1718" s="36">
        <v>137341</v>
      </c>
      <c r="L1718" s="29">
        <v>255284</v>
      </c>
      <c r="M1718" s="29">
        <v>203756</v>
      </c>
      <c r="N1718" s="30">
        <v>130076</v>
      </c>
    </row>
    <row r="1719" spans="1:14" customFormat="1" x14ac:dyDescent="0.25">
      <c r="A1719" s="103">
        <f>ROUND(B1719/(1-'Simu - Détaillé'!$I$3),0)</f>
        <v>414091</v>
      </c>
      <c r="B1719" s="93">
        <v>364400</v>
      </c>
      <c r="C1719" s="96">
        <f t="shared" si="26"/>
        <v>364400</v>
      </c>
      <c r="D1719" s="87">
        <v>283868</v>
      </c>
      <c r="E1719" s="88">
        <v>196047</v>
      </c>
      <c r="F1719" s="32">
        <v>364400</v>
      </c>
      <c r="G1719" s="32">
        <v>279848</v>
      </c>
      <c r="H1719" s="33">
        <v>169747</v>
      </c>
      <c r="I1719" s="37">
        <v>364400</v>
      </c>
      <c r="J1719" s="35">
        <v>209236</v>
      </c>
      <c r="K1719" s="36">
        <v>137417</v>
      </c>
      <c r="L1719" s="29">
        <v>255427</v>
      </c>
      <c r="M1719" s="29">
        <v>203871</v>
      </c>
      <c r="N1719" s="30">
        <v>130137</v>
      </c>
    </row>
    <row r="1720" spans="1:14" customFormat="1" x14ac:dyDescent="0.25">
      <c r="A1720" s="103">
        <f>ROUND(B1720/(1-'Simu - Détaillé'!$I$3),0)</f>
        <v>414318</v>
      </c>
      <c r="B1720" s="93">
        <v>364600</v>
      </c>
      <c r="C1720" s="96">
        <f t="shared" si="26"/>
        <v>364600</v>
      </c>
      <c r="D1720" s="87">
        <v>284023</v>
      </c>
      <c r="E1720" s="88">
        <v>196143</v>
      </c>
      <c r="F1720" s="32">
        <v>364600</v>
      </c>
      <c r="G1720" s="32">
        <v>280013</v>
      </c>
      <c r="H1720" s="33">
        <v>169847</v>
      </c>
      <c r="I1720" s="37">
        <v>364600</v>
      </c>
      <c r="J1720" s="35">
        <v>209351</v>
      </c>
      <c r="K1720" s="36">
        <v>137492</v>
      </c>
      <c r="L1720" s="29">
        <v>255570</v>
      </c>
      <c r="M1720" s="29">
        <v>203986</v>
      </c>
      <c r="N1720" s="30">
        <v>130198</v>
      </c>
    </row>
    <row r="1721" spans="1:14" customFormat="1" x14ac:dyDescent="0.25">
      <c r="A1721" s="103">
        <f>ROUND(B1721/(1-'Simu - Détaillé'!$I$3),0)</f>
        <v>414545</v>
      </c>
      <c r="B1721" s="93">
        <v>364800</v>
      </c>
      <c r="C1721" s="96">
        <f t="shared" si="26"/>
        <v>364800</v>
      </c>
      <c r="D1721" s="87">
        <v>284179</v>
      </c>
      <c r="E1721" s="88">
        <v>196239</v>
      </c>
      <c r="F1721" s="32">
        <v>364800</v>
      </c>
      <c r="G1721" s="32">
        <v>280178</v>
      </c>
      <c r="H1721" s="33">
        <v>169947</v>
      </c>
      <c r="I1721" s="37">
        <v>364800</v>
      </c>
      <c r="J1721" s="35">
        <v>209467</v>
      </c>
      <c r="K1721" s="36">
        <v>137569</v>
      </c>
      <c r="L1721" s="29">
        <v>255714</v>
      </c>
      <c r="M1721" s="29">
        <v>204101</v>
      </c>
      <c r="N1721" s="30">
        <v>130258</v>
      </c>
    </row>
    <row r="1722" spans="1:14" customFormat="1" x14ac:dyDescent="0.25">
      <c r="A1722" s="103">
        <f>ROUND(B1722/(1-'Simu - Détaillé'!$I$3),0)</f>
        <v>414773</v>
      </c>
      <c r="B1722" s="93">
        <v>365000</v>
      </c>
      <c r="C1722" s="96">
        <f t="shared" si="26"/>
        <v>365000</v>
      </c>
      <c r="D1722" s="87">
        <v>284335</v>
      </c>
      <c r="E1722" s="88">
        <v>196336</v>
      </c>
      <c r="F1722" s="32">
        <v>365000</v>
      </c>
      <c r="G1722" s="32">
        <v>280342</v>
      </c>
      <c r="H1722" s="33">
        <v>170047</v>
      </c>
      <c r="I1722" s="37">
        <v>365000</v>
      </c>
      <c r="J1722" s="35">
        <v>209582</v>
      </c>
      <c r="K1722" s="36">
        <v>137644</v>
      </c>
      <c r="L1722" s="29">
        <v>255857</v>
      </c>
      <c r="M1722" s="29">
        <v>204215</v>
      </c>
      <c r="N1722" s="30">
        <v>130318</v>
      </c>
    </row>
    <row r="1723" spans="1:14" customFormat="1" x14ac:dyDescent="0.25">
      <c r="A1723" s="103">
        <f>ROUND(B1723/(1-'Simu - Détaillé'!$I$3),0)</f>
        <v>415000</v>
      </c>
      <c r="B1723" s="93">
        <v>365200</v>
      </c>
      <c r="C1723" s="96">
        <f t="shared" si="26"/>
        <v>365200</v>
      </c>
      <c r="D1723" s="87">
        <v>284491</v>
      </c>
      <c r="E1723" s="88">
        <v>196432</v>
      </c>
      <c r="F1723" s="32">
        <v>365200</v>
      </c>
      <c r="G1723" s="32">
        <v>280506</v>
      </c>
      <c r="H1723" s="33">
        <v>170146</v>
      </c>
      <c r="I1723" s="37">
        <v>365200</v>
      </c>
      <c r="J1723" s="35">
        <v>209698</v>
      </c>
      <c r="K1723" s="36">
        <v>137721</v>
      </c>
      <c r="L1723" s="29">
        <v>256001</v>
      </c>
      <c r="M1723" s="29">
        <v>204330</v>
      </c>
      <c r="N1723" s="30">
        <v>130379</v>
      </c>
    </row>
    <row r="1724" spans="1:14" customFormat="1" x14ac:dyDescent="0.25">
      <c r="A1724" s="103">
        <f>ROUND(B1724/(1-'Simu - Détaillé'!$I$3),0)</f>
        <v>415227</v>
      </c>
      <c r="B1724" s="93">
        <v>365400</v>
      </c>
      <c r="C1724" s="96">
        <f t="shared" si="26"/>
        <v>365400</v>
      </c>
      <c r="D1724" s="87">
        <v>284647</v>
      </c>
      <c r="E1724" s="88">
        <v>196529</v>
      </c>
      <c r="F1724" s="32">
        <v>365400</v>
      </c>
      <c r="G1724" s="32">
        <v>280671</v>
      </c>
      <c r="H1724" s="33">
        <v>170247</v>
      </c>
      <c r="I1724" s="37">
        <v>365400</v>
      </c>
      <c r="J1724" s="35">
        <v>209813</v>
      </c>
      <c r="K1724" s="36">
        <v>137796</v>
      </c>
      <c r="L1724" s="29">
        <v>256144</v>
      </c>
      <c r="M1724" s="29">
        <v>204445</v>
      </c>
      <c r="N1724" s="30">
        <v>130439</v>
      </c>
    </row>
    <row r="1725" spans="1:14" customFormat="1" x14ac:dyDescent="0.25">
      <c r="A1725" s="103">
        <f>ROUND(B1725/(1-'Simu - Détaillé'!$I$3),0)</f>
        <v>415455</v>
      </c>
      <c r="B1725" s="93">
        <v>365600</v>
      </c>
      <c r="C1725" s="96">
        <f t="shared" si="26"/>
        <v>365600</v>
      </c>
      <c r="D1725" s="87">
        <v>284802</v>
      </c>
      <c r="E1725" s="88">
        <v>196625</v>
      </c>
      <c r="F1725" s="32">
        <v>365600</v>
      </c>
      <c r="G1725" s="32">
        <v>280835</v>
      </c>
      <c r="H1725" s="33">
        <v>170346</v>
      </c>
      <c r="I1725" s="37">
        <v>365600</v>
      </c>
      <c r="J1725" s="35">
        <v>209929</v>
      </c>
      <c r="K1725" s="36">
        <v>137873</v>
      </c>
      <c r="L1725" s="29">
        <v>256287</v>
      </c>
      <c r="M1725" s="29">
        <v>204559</v>
      </c>
      <c r="N1725" s="30">
        <v>130499</v>
      </c>
    </row>
    <row r="1726" spans="1:14" customFormat="1" x14ac:dyDescent="0.25">
      <c r="A1726" s="103">
        <f>ROUND(B1726/(1-'Simu - Détaillé'!$I$3),0)</f>
        <v>415682</v>
      </c>
      <c r="B1726" s="93">
        <v>365800</v>
      </c>
      <c r="C1726" s="96">
        <f t="shared" si="26"/>
        <v>365800</v>
      </c>
      <c r="D1726" s="87">
        <v>284958</v>
      </c>
      <c r="E1726" s="88">
        <v>196721</v>
      </c>
      <c r="F1726" s="32">
        <v>365800</v>
      </c>
      <c r="G1726" s="32">
        <v>281000</v>
      </c>
      <c r="H1726" s="33">
        <v>170447</v>
      </c>
      <c r="I1726" s="37">
        <v>365800</v>
      </c>
      <c r="J1726" s="35">
        <v>210044</v>
      </c>
      <c r="K1726" s="36">
        <v>137948</v>
      </c>
      <c r="L1726" s="29">
        <v>256431</v>
      </c>
      <c r="M1726" s="29">
        <v>204674</v>
      </c>
      <c r="N1726" s="30">
        <v>130560</v>
      </c>
    </row>
    <row r="1727" spans="1:14" customFormat="1" x14ac:dyDescent="0.25">
      <c r="A1727" s="103">
        <f>ROUND(B1727/(1-'Simu - Détaillé'!$I$3),0)</f>
        <v>415909</v>
      </c>
      <c r="B1727" s="93">
        <v>366000</v>
      </c>
      <c r="C1727" s="96">
        <f t="shared" si="26"/>
        <v>366000</v>
      </c>
      <c r="D1727" s="87">
        <v>285114</v>
      </c>
      <c r="E1727" s="88">
        <v>196818</v>
      </c>
      <c r="F1727" s="32">
        <v>366000</v>
      </c>
      <c r="G1727" s="32">
        <v>281165</v>
      </c>
      <c r="H1727" s="33">
        <v>170547</v>
      </c>
      <c r="I1727" s="37">
        <v>366000</v>
      </c>
      <c r="J1727" s="35">
        <v>210159</v>
      </c>
      <c r="K1727" s="36">
        <v>138024</v>
      </c>
      <c r="L1727" s="29">
        <v>256574</v>
      </c>
      <c r="M1727" s="29">
        <v>204789</v>
      </c>
      <c r="N1727" s="30">
        <v>130621</v>
      </c>
    </row>
    <row r="1728" spans="1:14" customFormat="1" x14ac:dyDescent="0.25">
      <c r="A1728" s="103">
        <f>ROUND(B1728/(1-'Simu - Détaillé'!$I$3),0)</f>
        <v>416136</v>
      </c>
      <c r="B1728" s="93">
        <v>366200</v>
      </c>
      <c r="C1728" s="96">
        <f t="shared" si="26"/>
        <v>366200</v>
      </c>
      <c r="D1728" s="87">
        <v>285270</v>
      </c>
      <c r="E1728" s="88">
        <v>196914</v>
      </c>
      <c r="F1728" s="32">
        <v>366200</v>
      </c>
      <c r="G1728" s="32">
        <v>281329</v>
      </c>
      <c r="H1728" s="33">
        <v>170646</v>
      </c>
      <c r="I1728" s="37">
        <v>366200</v>
      </c>
      <c r="J1728" s="35">
        <v>210275</v>
      </c>
      <c r="K1728" s="36">
        <v>138100</v>
      </c>
      <c r="L1728" s="29">
        <v>256717</v>
      </c>
      <c r="M1728" s="29">
        <v>204904</v>
      </c>
      <c r="N1728" s="30">
        <v>130681</v>
      </c>
    </row>
    <row r="1729" spans="1:14" customFormat="1" x14ac:dyDescent="0.25">
      <c r="A1729" s="103">
        <f>ROUND(B1729/(1-'Simu - Détaillé'!$I$3),0)</f>
        <v>416364</v>
      </c>
      <c r="B1729" s="93">
        <v>366400</v>
      </c>
      <c r="C1729" s="96">
        <f t="shared" si="26"/>
        <v>366400</v>
      </c>
      <c r="D1729" s="87">
        <v>285426</v>
      </c>
      <c r="E1729" s="88">
        <v>197011</v>
      </c>
      <c r="F1729" s="32">
        <v>366400</v>
      </c>
      <c r="G1729" s="32">
        <v>281494</v>
      </c>
      <c r="H1729" s="33">
        <v>170747</v>
      </c>
      <c r="I1729" s="37">
        <v>366400</v>
      </c>
      <c r="J1729" s="35">
        <v>210390</v>
      </c>
      <c r="K1729" s="36">
        <v>138176</v>
      </c>
      <c r="L1729" s="29">
        <v>256861</v>
      </c>
      <c r="M1729" s="29">
        <v>205018</v>
      </c>
      <c r="N1729" s="30">
        <v>130741</v>
      </c>
    </row>
    <row r="1730" spans="1:14" customFormat="1" x14ac:dyDescent="0.25">
      <c r="A1730" s="103">
        <f>ROUND(B1730/(1-'Simu - Détaillé'!$I$3),0)</f>
        <v>416591</v>
      </c>
      <c r="B1730" s="93">
        <v>366600</v>
      </c>
      <c r="C1730" s="96">
        <f t="shared" si="26"/>
        <v>366600</v>
      </c>
      <c r="D1730" s="87">
        <v>285581</v>
      </c>
      <c r="E1730" s="88">
        <v>197107</v>
      </c>
      <c r="F1730" s="32">
        <v>366600</v>
      </c>
      <c r="G1730" s="32">
        <v>281658</v>
      </c>
      <c r="H1730" s="33">
        <v>170846</v>
      </c>
      <c r="I1730" s="37">
        <v>366600</v>
      </c>
      <c r="J1730" s="35">
        <v>210506</v>
      </c>
      <c r="K1730" s="36">
        <v>138252</v>
      </c>
      <c r="L1730" s="29">
        <v>257004</v>
      </c>
      <c r="M1730" s="29">
        <v>205133</v>
      </c>
      <c r="N1730" s="30">
        <v>130802</v>
      </c>
    </row>
    <row r="1731" spans="1:14" customFormat="1" x14ac:dyDescent="0.25">
      <c r="A1731" s="103">
        <f>ROUND(B1731/(1-'Simu - Détaillé'!$I$3),0)</f>
        <v>416818</v>
      </c>
      <c r="B1731" s="93">
        <v>366800</v>
      </c>
      <c r="C1731" s="96">
        <f t="shared" si="26"/>
        <v>366800</v>
      </c>
      <c r="D1731" s="87">
        <v>285737</v>
      </c>
      <c r="E1731" s="88">
        <v>197203</v>
      </c>
      <c r="F1731" s="32">
        <v>366800</v>
      </c>
      <c r="G1731" s="32">
        <v>281822</v>
      </c>
      <c r="H1731" s="33">
        <v>170946</v>
      </c>
      <c r="I1731" s="37">
        <v>366800</v>
      </c>
      <c r="J1731" s="35">
        <v>210621</v>
      </c>
      <c r="K1731" s="36">
        <v>138328</v>
      </c>
      <c r="L1731" s="29">
        <v>257147</v>
      </c>
      <c r="M1731" s="29">
        <v>205248</v>
      </c>
      <c r="N1731" s="30">
        <v>130863</v>
      </c>
    </row>
    <row r="1732" spans="1:14" customFormat="1" x14ac:dyDescent="0.25">
      <c r="A1732" s="103">
        <f>ROUND(B1732/(1-'Simu - Détaillé'!$I$3),0)</f>
        <v>417045</v>
      </c>
      <c r="B1732" s="93">
        <v>367000</v>
      </c>
      <c r="C1732" s="96">
        <f t="shared" si="26"/>
        <v>367000</v>
      </c>
      <c r="D1732" s="87">
        <v>285893</v>
      </c>
      <c r="E1732" s="88">
        <v>197300</v>
      </c>
      <c r="F1732" s="32">
        <v>367000</v>
      </c>
      <c r="G1732" s="32">
        <v>281987</v>
      </c>
      <c r="H1732" s="33">
        <v>171046</v>
      </c>
      <c r="I1732" s="37">
        <v>367000</v>
      </c>
      <c r="J1732" s="35">
        <v>210736</v>
      </c>
      <c r="K1732" s="36">
        <v>138403</v>
      </c>
      <c r="L1732" s="29">
        <v>257291</v>
      </c>
      <c r="M1732" s="29">
        <v>205363</v>
      </c>
      <c r="N1732" s="30">
        <v>130923</v>
      </c>
    </row>
    <row r="1733" spans="1:14" customFormat="1" x14ac:dyDescent="0.25">
      <c r="A1733" s="103">
        <f>ROUND(B1733/(1-'Simu - Détaillé'!$I$3),0)</f>
        <v>417273</v>
      </c>
      <c r="B1733" s="93">
        <v>367200</v>
      </c>
      <c r="C1733" s="96">
        <f t="shared" si="26"/>
        <v>367200</v>
      </c>
      <c r="D1733" s="87">
        <v>286049</v>
      </c>
      <c r="E1733" s="88">
        <v>197396</v>
      </c>
      <c r="F1733" s="32">
        <v>367200</v>
      </c>
      <c r="G1733" s="32">
        <v>282151</v>
      </c>
      <c r="H1733" s="33">
        <v>171146</v>
      </c>
      <c r="I1733" s="37">
        <v>367200</v>
      </c>
      <c r="J1733" s="35">
        <v>210852</v>
      </c>
      <c r="K1733" s="36">
        <v>138480</v>
      </c>
      <c r="L1733" s="29">
        <v>257434</v>
      </c>
      <c r="M1733" s="29">
        <v>205477</v>
      </c>
      <c r="N1733" s="30">
        <v>130983</v>
      </c>
    </row>
    <row r="1734" spans="1:14" customFormat="1" x14ac:dyDescent="0.25">
      <c r="A1734" s="103">
        <f>ROUND(B1734/(1-'Simu - Détaillé'!$I$3),0)</f>
        <v>417500</v>
      </c>
      <c r="B1734" s="93">
        <v>367400</v>
      </c>
      <c r="C1734" s="96">
        <f t="shared" si="26"/>
        <v>367400</v>
      </c>
      <c r="D1734" s="87">
        <v>286205</v>
      </c>
      <c r="E1734" s="88">
        <v>197493</v>
      </c>
      <c r="F1734" s="32">
        <v>367400</v>
      </c>
      <c r="G1734" s="32">
        <v>282316</v>
      </c>
      <c r="H1734" s="33">
        <v>171246</v>
      </c>
      <c r="I1734" s="37">
        <v>367400</v>
      </c>
      <c r="J1734" s="35">
        <v>210967</v>
      </c>
      <c r="K1734" s="36">
        <v>138556</v>
      </c>
      <c r="L1734" s="29">
        <v>257577</v>
      </c>
      <c r="M1734" s="29">
        <v>205592</v>
      </c>
      <c r="N1734" s="30">
        <v>131044</v>
      </c>
    </row>
    <row r="1735" spans="1:14" customFormat="1" x14ac:dyDescent="0.25">
      <c r="A1735" s="103">
        <f>ROUND(B1735/(1-'Simu - Détaillé'!$I$3),0)</f>
        <v>417727</v>
      </c>
      <c r="B1735" s="93">
        <v>367600</v>
      </c>
      <c r="C1735" s="96">
        <f t="shared" si="26"/>
        <v>367600</v>
      </c>
      <c r="D1735" s="87">
        <v>286360</v>
      </c>
      <c r="E1735" s="88">
        <v>197589</v>
      </c>
      <c r="F1735" s="32">
        <v>367600</v>
      </c>
      <c r="G1735" s="32">
        <v>282480</v>
      </c>
      <c r="H1735" s="33">
        <v>171346</v>
      </c>
      <c r="I1735" s="37">
        <v>367600</v>
      </c>
      <c r="J1735" s="35">
        <v>211083</v>
      </c>
      <c r="K1735" s="36">
        <v>138632</v>
      </c>
      <c r="L1735" s="29">
        <v>257721</v>
      </c>
      <c r="M1735" s="29">
        <v>205707</v>
      </c>
      <c r="N1735" s="30">
        <v>131105</v>
      </c>
    </row>
    <row r="1736" spans="1:14" customFormat="1" x14ac:dyDescent="0.25">
      <c r="A1736" s="103">
        <f>ROUND(B1736/(1-'Simu - Détaillé'!$I$3),0)</f>
        <v>417955</v>
      </c>
      <c r="B1736" s="93">
        <v>367800</v>
      </c>
      <c r="C1736" s="96">
        <f t="shared" si="26"/>
        <v>367800</v>
      </c>
      <c r="D1736" s="87">
        <v>286516</v>
      </c>
      <c r="E1736" s="88">
        <v>197685</v>
      </c>
      <c r="F1736" s="32">
        <v>367800</v>
      </c>
      <c r="G1736" s="32">
        <v>282645</v>
      </c>
      <c r="H1736" s="33">
        <v>171446</v>
      </c>
      <c r="I1736" s="37">
        <v>367800</v>
      </c>
      <c r="J1736" s="35">
        <v>211198</v>
      </c>
      <c r="K1736" s="36">
        <v>138708</v>
      </c>
      <c r="L1736" s="29">
        <v>257864</v>
      </c>
      <c r="M1736" s="29">
        <v>205821</v>
      </c>
      <c r="N1736" s="30">
        <v>131164</v>
      </c>
    </row>
    <row r="1737" spans="1:14" customFormat="1" x14ac:dyDescent="0.25">
      <c r="A1737" s="103">
        <f>ROUND(B1737/(1-'Simu - Détaillé'!$I$3),0)</f>
        <v>418182</v>
      </c>
      <c r="B1737" s="93">
        <v>368000</v>
      </c>
      <c r="C1737" s="96">
        <f t="shared" si="26"/>
        <v>368000</v>
      </c>
      <c r="D1737" s="87">
        <v>286672</v>
      </c>
      <c r="E1737" s="88">
        <v>197782</v>
      </c>
      <c r="F1737" s="32">
        <v>368000</v>
      </c>
      <c r="G1737" s="32">
        <v>282809</v>
      </c>
      <c r="H1737" s="33">
        <v>171545</v>
      </c>
      <c r="I1737" s="37">
        <v>368000</v>
      </c>
      <c r="J1737" s="35">
        <v>211314</v>
      </c>
      <c r="K1737" s="36">
        <v>138784</v>
      </c>
      <c r="L1737" s="29">
        <v>258007</v>
      </c>
      <c r="M1737" s="29">
        <v>205936</v>
      </c>
      <c r="N1737" s="30">
        <v>131225</v>
      </c>
    </row>
    <row r="1738" spans="1:14" customFormat="1" x14ac:dyDescent="0.25">
      <c r="A1738" s="103">
        <f>ROUND(B1738/(1-'Simu - Détaillé'!$I$3),0)</f>
        <v>418409</v>
      </c>
      <c r="B1738" s="93">
        <v>368200</v>
      </c>
      <c r="C1738" s="96">
        <f t="shared" si="26"/>
        <v>368200</v>
      </c>
      <c r="D1738" s="87">
        <v>286828</v>
      </c>
      <c r="E1738" s="88">
        <v>197878</v>
      </c>
      <c r="F1738" s="32">
        <v>368200</v>
      </c>
      <c r="G1738" s="32">
        <v>282974</v>
      </c>
      <c r="H1738" s="33">
        <v>171646</v>
      </c>
      <c r="I1738" s="37">
        <v>368200</v>
      </c>
      <c r="J1738" s="35">
        <v>211429</v>
      </c>
      <c r="K1738" s="36">
        <v>138860</v>
      </c>
      <c r="L1738" s="29">
        <v>258151</v>
      </c>
      <c r="M1738" s="29">
        <v>206051</v>
      </c>
      <c r="N1738" s="30">
        <v>131286</v>
      </c>
    </row>
    <row r="1739" spans="1:14" customFormat="1" x14ac:dyDescent="0.25">
      <c r="A1739" s="103">
        <f>ROUND(B1739/(1-'Simu - Détaillé'!$I$3),0)</f>
        <v>418636</v>
      </c>
      <c r="B1739" s="93">
        <v>368400</v>
      </c>
      <c r="C1739" s="96">
        <f t="shared" si="26"/>
        <v>368400</v>
      </c>
      <c r="D1739" s="87">
        <v>286984</v>
      </c>
      <c r="E1739" s="88">
        <v>197975</v>
      </c>
      <c r="F1739" s="32">
        <v>368400</v>
      </c>
      <c r="G1739" s="32">
        <v>283138</v>
      </c>
      <c r="H1739" s="33">
        <v>171745</v>
      </c>
      <c r="I1739" s="37">
        <v>368400</v>
      </c>
      <c r="J1739" s="35">
        <v>211544</v>
      </c>
      <c r="K1739" s="36">
        <v>138935</v>
      </c>
      <c r="L1739" s="29">
        <v>258294</v>
      </c>
      <c r="M1739" s="29">
        <v>206166</v>
      </c>
      <c r="N1739" s="30">
        <v>131347</v>
      </c>
    </row>
    <row r="1740" spans="1:14" customFormat="1" x14ac:dyDescent="0.25">
      <c r="A1740" s="103">
        <f>ROUND(B1740/(1-'Simu - Détaillé'!$I$3),0)</f>
        <v>418864</v>
      </c>
      <c r="B1740" s="93">
        <v>368600</v>
      </c>
      <c r="C1740" s="96">
        <f t="shared" si="26"/>
        <v>368600</v>
      </c>
      <c r="D1740" s="87">
        <v>287139</v>
      </c>
      <c r="E1740" s="88">
        <v>198071</v>
      </c>
      <c r="F1740" s="32">
        <v>368600</v>
      </c>
      <c r="G1740" s="32">
        <v>283302</v>
      </c>
      <c r="H1740" s="33">
        <v>171845</v>
      </c>
      <c r="I1740" s="37">
        <v>368600</v>
      </c>
      <c r="J1740" s="35">
        <v>211660</v>
      </c>
      <c r="K1740" s="36">
        <v>139012</v>
      </c>
      <c r="L1740" s="29">
        <v>258437</v>
      </c>
      <c r="M1740" s="29">
        <v>206280</v>
      </c>
      <c r="N1740" s="30">
        <v>131406</v>
      </c>
    </row>
    <row r="1741" spans="1:14" customFormat="1" x14ac:dyDescent="0.25">
      <c r="A1741" s="103">
        <f>ROUND(B1741/(1-'Simu - Détaillé'!$I$3),0)</f>
        <v>419091</v>
      </c>
      <c r="B1741" s="93">
        <v>368800</v>
      </c>
      <c r="C1741" s="96">
        <f t="shared" si="26"/>
        <v>368800</v>
      </c>
      <c r="D1741" s="87">
        <v>287295</v>
      </c>
      <c r="E1741" s="88">
        <v>198167</v>
      </c>
      <c r="F1741" s="32">
        <v>368800</v>
      </c>
      <c r="G1741" s="32">
        <v>283467</v>
      </c>
      <c r="H1741" s="33">
        <v>171945</v>
      </c>
      <c r="I1741" s="37">
        <v>368800</v>
      </c>
      <c r="J1741" s="35">
        <v>211775</v>
      </c>
      <c r="K1741" s="36">
        <v>139087</v>
      </c>
      <c r="L1741" s="29">
        <v>258581</v>
      </c>
      <c r="M1741" s="29">
        <v>206395</v>
      </c>
      <c r="N1741" s="30">
        <v>131467</v>
      </c>
    </row>
    <row r="1742" spans="1:14" customFormat="1" x14ac:dyDescent="0.25">
      <c r="A1742" s="103">
        <f>ROUND(B1742/(1-'Simu - Détaillé'!$I$3),0)</f>
        <v>419318</v>
      </c>
      <c r="B1742" s="93">
        <v>369000</v>
      </c>
      <c r="C1742" s="96">
        <f t="shared" si="26"/>
        <v>369000</v>
      </c>
      <c r="D1742" s="87">
        <v>287451</v>
      </c>
      <c r="E1742" s="88">
        <v>198264</v>
      </c>
      <c r="F1742" s="32">
        <v>369000</v>
      </c>
      <c r="G1742" s="32">
        <v>283631</v>
      </c>
      <c r="H1742" s="33">
        <v>172045</v>
      </c>
      <c r="I1742" s="37">
        <v>369000</v>
      </c>
      <c r="J1742" s="35">
        <v>211891</v>
      </c>
      <c r="K1742" s="36">
        <v>139164</v>
      </c>
      <c r="L1742" s="29">
        <v>258724</v>
      </c>
      <c r="M1742" s="29">
        <v>206510</v>
      </c>
      <c r="N1742" s="30">
        <v>131528</v>
      </c>
    </row>
    <row r="1743" spans="1:14" customFormat="1" x14ac:dyDescent="0.25">
      <c r="A1743" s="103">
        <f>ROUND(B1743/(1-'Simu - Détaillé'!$I$3),0)</f>
        <v>419545</v>
      </c>
      <c r="B1743" s="93">
        <v>369200</v>
      </c>
      <c r="C1743" s="96">
        <f t="shared" si="26"/>
        <v>369200</v>
      </c>
      <c r="D1743" s="87">
        <v>287607</v>
      </c>
      <c r="E1743" s="88">
        <v>198360</v>
      </c>
      <c r="F1743" s="32">
        <v>369200</v>
      </c>
      <c r="G1743" s="32">
        <v>283796</v>
      </c>
      <c r="H1743" s="33">
        <v>172145</v>
      </c>
      <c r="I1743" s="37">
        <v>369200</v>
      </c>
      <c r="J1743" s="35">
        <v>212006</v>
      </c>
      <c r="K1743" s="36">
        <v>139239</v>
      </c>
      <c r="L1743" s="29">
        <v>258867</v>
      </c>
      <c r="M1743" s="29">
        <v>206625</v>
      </c>
      <c r="N1743" s="30">
        <v>131589</v>
      </c>
    </row>
    <row r="1744" spans="1:14" customFormat="1" x14ac:dyDescent="0.25">
      <c r="A1744" s="103">
        <f>ROUND(B1744/(1-'Simu - Détaillé'!$I$3),0)</f>
        <v>419773</v>
      </c>
      <c r="B1744" s="93">
        <v>369400</v>
      </c>
      <c r="C1744" s="96">
        <f t="shared" si="26"/>
        <v>369400</v>
      </c>
      <c r="D1744" s="87">
        <v>287763</v>
      </c>
      <c r="E1744" s="88">
        <v>198457</v>
      </c>
      <c r="F1744" s="32">
        <v>369400</v>
      </c>
      <c r="G1744" s="32">
        <v>283960</v>
      </c>
      <c r="H1744" s="33">
        <v>172245</v>
      </c>
      <c r="I1744" s="37">
        <v>369400</v>
      </c>
      <c r="J1744" s="35">
        <v>212121</v>
      </c>
      <c r="K1744" s="36">
        <v>139315</v>
      </c>
      <c r="L1744" s="29">
        <v>259011</v>
      </c>
      <c r="M1744" s="29">
        <v>206739</v>
      </c>
      <c r="N1744" s="30">
        <v>131648</v>
      </c>
    </row>
    <row r="1745" spans="1:14" customFormat="1" x14ac:dyDescent="0.25">
      <c r="A1745" s="103">
        <f>ROUND(B1745/(1-'Simu - Détaillé'!$I$3),0)</f>
        <v>420000</v>
      </c>
      <c r="B1745" s="93">
        <v>369600</v>
      </c>
      <c r="C1745" s="96">
        <f t="shared" si="26"/>
        <v>369600</v>
      </c>
      <c r="D1745" s="87">
        <v>287918</v>
      </c>
      <c r="E1745" s="88">
        <v>198553</v>
      </c>
      <c r="F1745" s="32">
        <v>369600</v>
      </c>
      <c r="G1745" s="32">
        <v>284125</v>
      </c>
      <c r="H1745" s="33">
        <v>172345</v>
      </c>
      <c r="I1745" s="37">
        <v>369600</v>
      </c>
      <c r="J1745" s="35">
        <v>212237</v>
      </c>
      <c r="K1745" s="36">
        <v>139391</v>
      </c>
      <c r="L1745" s="29">
        <v>259154</v>
      </c>
      <c r="M1745" s="29">
        <v>206854</v>
      </c>
      <c r="N1745" s="30">
        <v>131709</v>
      </c>
    </row>
    <row r="1746" spans="1:14" customFormat="1" x14ac:dyDescent="0.25">
      <c r="A1746" s="103">
        <f>ROUND(B1746/(1-'Simu - Détaillé'!$I$3),0)</f>
        <v>420227</v>
      </c>
      <c r="B1746" s="93">
        <v>369800</v>
      </c>
      <c r="C1746" s="96">
        <f t="shared" si="26"/>
        <v>369800</v>
      </c>
      <c r="D1746" s="87">
        <v>288074</v>
      </c>
      <c r="E1746" s="88">
        <v>198649</v>
      </c>
      <c r="F1746" s="32">
        <v>369800</v>
      </c>
      <c r="G1746" s="32">
        <v>284289</v>
      </c>
      <c r="H1746" s="33">
        <v>172444</v>
      </c>
      <c r="I1746" s="37">
        <v>369800</v>
      </c>
      <c r="J1746" s="35">
        <v>212352</v>
      </c>
      <c r="K1746" s="36">
        <v>139467</v>
      </c>
      <c r="L1746" s="29">
        <v>259297</v>
      </c>
      <c r="M1746" s="29">
        <v>206969</v>
      </c>
      <c r="N1746" s="30">
        <v>131770</v>
      </c>
    </row>
    <row r="1747" spans="1:14" customFormat="1" x14ac:dyDescent="0.25">
      <c r="A1747" s="103">
        <f>ROUND(B1747/(1-'Simu - Détaillé'!$I$3),0)</f>
        <v>420455</v>
      </c>
      <c r="B1747" s="93">
        <v>370000</v>
      </c>
      <c r="C1747" s="96">
        <f t="shared" si="26"/>
        <v>370000</v>
      </c>
      <c r="D1747" s="87">
        <v>288230</v>
      </c>
      <c r="E1747" s="88">
        <v>198746</v>
      </c>
      <c r="F1747" s="32">
        <v>370000</v>
      </c>
      <c r="G1747" s="32">
        <v>284455</v>
      </c>
      <c r="H1747" s="33">
        <v>172545</v>
      </c>
      <c r="I1747" s="37">
        <v>370000</v>
      </c>
      <c r="J1747" s="35">
        <v>212468</v>
      </c>
      <c r="K1747" s="36">
        <v>139543</v>
      </c>
      <c r="L1747" s="29">
        <v>259441</v>
      </c>
      <c r="M1747" s="29">
        <v>207084</v>
      </c>
      <c r="N1747" s="30">
        <v>131831</v>
      </c>
    </row>
    <row r="1748" spans="1:14" customFormat="1" x14ac:dyDescent="0.25">
      <c r="A1748" s="103">
        <f>ROUND(B1748/(1-'Simu - Détaillé'!$I$3),0)</f>
        <v>420682</v>
      </c>
      <c r="B1748" s="93">
        <v>370200</v>
      </c>
      <c r="C1748" s="96">
        <f t="shared" si="26"/>
        <v>370200</v>
      </c>
      <c r="D1748" s="87">
        <v>288386</v>
      </c>
      <c r="E1748" s="88">
        <v>198842</v>
      </c>
      <c r="F1748" s="32">
        <v>370200</v>
      </c>
      <c r="G1748" s="32">
        <v>284619</v>
      </c>
      <c r="H1748" s="33">
        <v>172645</v>
      </c>
      <c r="I1748" s="37">
        <v>370200</v>
      </c>
      <c r="J1748" s="35">
        <v>212583</v>
      </c>
      <c r="K1748" s="36">
        <v>139619</v>
      </c>
      <c r="L1748" s="29">
        <v>259584</v>
      </c>
      <c r="M1748" s="29">
        <v>207198</v>
      </c>
      <c r="N1748" s="30">
        <v>131890</v>
      </c>
    </row>
    <row r="1749" spans="1:14" customFormat="1" x14ac:dyDescent="0.25">
      <c r="A1749" s="103">
        <f>ROUND(B1749/(1-'Simu - Détaillé'!$I$3),0)</f>
        <v>420909</v>
      </c>
      <c r="B1749" s="93">
        <v>370400</v>
      </c>
      <c r="C1749" s="96">
        <f t="shared" si="26"/>
        <v>370400</v>
      </c>
      <c r="D1749" s="87">
        <v>288542</v>
      </c>
      <c r="E1749" s="88">
        <v>198939</v>
      </c>
      <c r="F1749" s="32">
        <v>370400</v>
      </c>
      <c r="G1749" s="32">
        <v>284783</v>
      </c>
      <c r="H1749" s="33">
        <v>172745</v>
      </c>
      <c r="I1749" s="37">
        <v>370400</v>
      </c>
      <c r="J1749" s="35">
        <v>212698</v>
      </c>
      <c r="K1749" s="36">
        <v>139695</v>
      </c>
      <c r="L1749" s="29">
        <v>259727</v>
      </c>
      <c r="M1749" s="29">
        <v>207313</v>
      </c>
      <c r="N1749" s="30">
        <v>131951</v>
      </c>
    </row>
    <row r="1750" spans="1:14" customFormat="1" x14ac:dyDescent="0.25">
      <c r="A1750" s="103">
        <f>ROUND(B1750/(1-'Simu - Détaillé'!$I$3),0)</f>
        <v>421136</v>
      </c>
      <c r="B1750" s="93">
        <v>370600</v>
      </c>
      <c r="C1750" s="96">
        <f t="shared" si="26"/>
        <v>370600</v>
      </c>
      <c r="D1750" s="87">
        <v>288697</v>
      </c>
      <c r="E1750" s="88">
        <v>199035</v>
      </c>
      <c r="F1750" s="32">
        <v>370600</v>
      </c>
      <c r="G1750" s="32">
        <v>284948</v>
      </c>
      <c r="H1750" s="33">
        <v>172845</v>
      </c>
      <c r="I1750" s="37">
        <v>370600</v>
      </c>
      <c r="J1750" s="35">
        <v>212814</v>
      </c>
      <c r="K1750" s="36">
        <v>139771</v>
      </c>
      <c r="L1750" s="29">
        <v>259871</v>
      </c>
      <c r="M1750" s="29">
        <v>207428</v>
      </c>
      <c r="N1750" s="30">
        <v>132012</v>
      </c>
    </row>
    <row r="1751" spans="1:14" customFormat="1" x14ac:dyDescent="0.25">
      <c r="A1751" s="103">
        <f>ROUND(B1751/(1-'Simu - Détaillé'!$I$3),0)</f>
        <v>421364</v>
      </c>
      <c r="B1751" s="93">
        <v>370800</v>
      </c>
      <c r="C1751" s="96">
        <f t="shared" si="26"/>
        <v>370800</v>
      </c>
      <c r="D1751" s="87">
        <v>288853</v>
      </c>
      <c r="E1751" s="88">
        <v>199131</v>
      </c>
      <c r="F1751" s="32">
        <v>370800</v>
      </c>
      <c r="G1751" s="32">
        <v>285112</v>
      </c>
      <c r="H1751" s="33">
        <v>172944</v>
      </c>
      <c r="I1751" s="37">
        <v>370800</v>
      </c>
      <c r="J1751" s="35">
        <v>212929</v>
      </c>
      <c r="K1751" s="36">
        <v>139847</v>
      </c>
      <c r="L1751" s="29">
        <v>260014</v>
      </c>
      <c r="M1751" s="29">
        <v>207542</v>
      </c>
      <c r="N1751" s="30">
        <v>132072</v>
      </c>
    </row>
    <row r="1752" spans="1:14" customFormat="1" x14ac:dyDescent="0.25">
      <c r="A1752" s="103">
        <f>ROUND(B1752/(1-'Simu - Détaillé'!$I$3),0)</f>
        <v>421591</v>
      </c>
      <c r="B1752" s="93">
        <v>371000</v>
      </c>
      <c r="C1752" s="96">
        <f t="shared" si="26"/>
        <v>371000</v>
      </c>
      <c r="D1752" s="87">
        <v>289009</v>
      </c>
      <c r="E1752" s="88">
        <v>199228</v>
      </c>
      <c r="F1752" s="32">
        <v>371000</v>
      </c>
      <c r="G1752" s="32">
        <v>285277</v>
      </c>
      <c r="H1752" s="33">
        <v>173045</v>
      </c>
      <c r="I1752" s="37">
        <v>371000</v>
      </c>
      <c r="J1752" s="35">
        <v>213045</v>
      </c>
      <c r="K1752" s="36">
        <v>139923</v>
      </c>
      <c r="L1752" s="29">
        <v>260157</v>
      </c>
      <c r="M1752" s="29">
        <v>207657</v>
      </c>
      <c r="N1752" s="30">
        <v>132132</v>
      </c>
    </row>
    <row r="1753" spans="1:14" customFormat="1" x14ac:dyDescent="0.25">
      <c r="A1753" s="103">
        <f>ROUND(B1753/(1-'Simu - Détaillé'!$I$3),0)</f>
        <v>421818</v>
      </c>
      <c r="B1753" s="93">
        <v>371200</v>
      </c>
      <c r="C1753" s="96">
        <f t="shared" si="26"/>
        <v>371200</v>
      </c>
      <c r="D1753" s="87">
        <v>289165</v>
      </c>
      <c r="E1753" s="88">
        <v>199324</v>
      </c>
      <c r="F1753" s="32">
        <v>371200</v>
      </c>
      <c r="G1753" s="32">
        <v>285441</v>
      </c>
      <c r="H1753" s="33">
        <v>173144</v>
      </c>
      <c r="I1753" s="37">
        <v>371200</v>
      </c>
      <c r="J1753" s="35">
        <v>213160</v>
      </c>
      <c r="K1753" s="36">
        <v>139999</v>
      </c>
      <c r="L1753" s="29">
        <v>260301</v>
      </c>
      <c r="M1753" s="29">
        <v>207772</v>
      </c>
      <c r="N1753" s="30">
        <v>132193</v>
      </c>
    </row>
    <row r="1754" spans="1:14" customFormat="1" x14ac:dyDescent="0.25">
      <c r="A1754" s="103">
        <f>ROUND(B1754/(1-'Simu - Détaillé'!$I$3),0)</f>
        <v>422045</v>
      </c>
      <c r="B1754" s="93">
        <v>371400</v>
      </c>
      <c r="C1754" s="96">
        <f t="shared" si="26"/>
        <v>371400</v>
      </c>
      <c r="D1754" s="87">
        <v>289321</v>
      </c>
      <c r="E1754" s="88">
        <v>199421</v>
      </c>
      <c r="F1754" s="32">
        <v>371400</v>
      </c>
      <c r="G1754" s="32">
        <v>285606</v>
      </c>
      <c r="H1754" s="33">
        <v>173245</v>
      </c>
      <c r="I1754" s="37">
        <v>371400</v>
      </c>
      <c r="J1754" s="35">
        <v>213276</v>
      </c>
      <c r="K1754" s="36">
        <v>140075</v>
      </c>
      <c r="L1754" s="29">
        <v>260444</v>
      </c>
      <c r="M1754" s="29">
        <v>207887</v>
      </c>
      <c r="N1754" s="30">
        <v>132254</v>
      </c>
    </row>
    <row r="1755" spans="1:14" customFormat="1" x14ac:dyDescent="0.25">
      <c r="A1755" s="103">
        <f>ROUND(B1755/(1-'Simu - Détaillé'!$I$3),0)</f>
        <v>422273</v>
      </c>
      <c r="B1755" s="93">
        <v>371600</v>
      </c>
      <c r="C1755" s="96">
        <f t="shared" si="26"/>
        <v>371600</v>
      </c>
      <c r="D1755" s="87">
        <v>289476</v>
      </c>
      <c r="E1755" s="88">
        <v>199517</v>
      </c>
      <c r="F1755" s="32">
        <v>371600</v>
      </c>
      <c r="G1755" s="32">
        <v>285771</v>
      </c>
      <c r="H1755" s="33">
        <v>173345</v>
      </c>
      <c r="I1755" s="37">
        <v>371600</v>
      </c>
      <c r="J1755" s="35">
        <v>213391</v>
      </c>
      <c r="K1755" s="36">
        <v>140151</v>
      </c>
      <c r="L1755" s="29">
        <v>260587</v>
      </c>
      <c r="M1755" s="29">
        <v>208001</v>
      </c>
      <c r="N1755" s="30">
        <v>132314</v>
      </c>
    </row>
    <row r="1756" spans="1:14" customFormat="1" x14ac:dyDescent="0.25">
      <c r="A1756" s="103">
        <f>ROUND(B1756/(1-'Simu - Détaillé'!$I$3),0)</f>
        <v>422500</v>
      </c>
      <c r="B1756" s="93">
        <v>371800</v>
      </c>
      <c r="C1756" s="96">
        <f t="shared" si="26"/>
        <v>371800</v>
      </c>
      <c r="D1756" s="87">
        <v>289632</v>
      </c>
      <c r="E1756" s="88">
        <v>199613</v>
      </c>
      <c r="F1756" s="32">
        <v>371800</v>
      </c>
      <c r="G1756" s="32">
        <v>285935</v>
      </c>
      <c r="H1756" s="33">
        <v>173444</v>
      </c>
      <c r="I1756" s="37">
        <v>371800</v>
      </c>
      <c r="J1756" s="35">
        <v>213506</v>
      </c>
      <c r="K1756" s="36">
        <v>140226</v>
      </c>
      <c r="L1756" s="29">
        <v>260731</v>
      </c>
      <c r="M1756" s="29">
        <v>208116</v>
      </c>
      <c r="N1756" s="30">
        <v>132374</v>
      </c>
    </row>
    <row r="1757" spans="1:14" customFormat="1" x14ac:dyDescent="0.25">
      <c r="A1757" s="103">
        <f>ROUND(B1757/(1-'Simu - Détaillé'!$I$3),0)</f>
        <v>422727</v>
      </c>
      <c r="B1757" s="93">
        <v>372000</v>
      </c>
      <c r="C1757" s="96">
        <f t="shared" si="26"/>
        <v>372000</v>
      </c>
      <c r="D1757" s="87">
        <v>289788</v>
      </c>
      <c r="E1757" s="88">
        <v>199710</v>
      </c>
      <c r="F1757" s="32">
        <v>372000</v>
      </c>
      <c r="G1757" s="32">
        <v>286100</v>
      </c>
      <c r="H1757" s="33">
        <v>173545</v>
      </c>
      <c r="I1757" s="37">
        <v>372000</v>
      </c>
      <c r="J1757" s="35">
        <v>213622</v>
      </c>
      <c r="K1757" s="36">
        <v>140303</v>
      </c>
      <c r="L1757" s="29">
        <v>260874</v>
      </c>
      <c r="M1757" s="29">
        <v>208231</v>
      </c>
      <c r="N1757" s="30">
        <v>132435</v>
      </c>
    </row>
    <row r="1758" spans="1:14" customFormat="1" x14ac:dyDescent="0.25">
      <c r="A1758" s="103">
        <f>ROUND(B1758/(1-'Simu - Détaillé'!$I$3),0)</f>
        <v>422955</v>
      </c>
      <c r="B1758" s="93">
        <v>372200</v>
      </c>
      <c r="C1758" s="96">
        <f t="shared" si="26"/>
        <v>372200</v>
      </c>
      <c r="D1758" s="87">
        <v>289944</v>
      </c>
      <c r="E1758" s="88">
        <v>199806</v>
      </c>
      <c r="F1758" s="32">
        <v>372200</v>
      </c>
      <c r="G1758" s="32">
        <v>286264</v>
      </c>
      <c r="H1758" s="33">
        <v>173644</v>
      </c>
      <c r="I1758" s="37">
        <v>372200</v>
      </c>
      <c r="J1758" s="35">
        <v>213737</v>
      </c>
      <c r="K1758" s="36">
        <v>140378</v>
      </c>
      <c r="L1758" s="29">
        <v>261018</v>
      </c>
      <c r="M1758" s="29">
        <v>208346</v>
      </c>
      <c r="N1758" s="30">
        <v>132496</v>
      </c>
    </row>
    <row r="1759" spans="1:14" customFormat="1" x14ac:dyDescent="0.25">
      <c r="A1759" s="103">
        <f>ROUND(B1759/(1-'Simu - Détaillé'!$I$3),0)</f>
        <v>423182</v>
      </c>
      <c r="B1759" s="93">
        <v>372400</v>
      </c>
      <c r="C1759" s="96">
        <f t="shared" si="26"/>
        <v>372400</v>
      </c>
      <c r="D1759" s="87">
        <v>290100</v>
      </c>
      <c r="E1759" s="88">
        <v>199903</v>
      </c>
      <c r="F1759" s="32">
        <v>372400</v>
      </c>
      <c r="G1759" s="32">
        <v>286429</v>
      </c>
      <c r="H1759" s="33">
        <v>173745</v>
      </c>
      <c r="I1759" s="37">
        <v>372400</v>
      </c>
      <c r="J1759" s="35">
        <v>213853</v>
      </c>
      <c r="K1759" s="36">
        <v>140455</v>
      </c>
      <c r="L1759" s="29">
        <v>261161</v>
      </c>
      <c r="M1759" s="29">
        <v>208460</v>
      </c>
      <c r="N1759" s="30">
        <v>132556</v>
      </c>
    </row>
    <row r="1760" spans="1:14" customFormat="1" x14ac:dyDescent="0.25">
      <c r="A1760" s="103">
        <f>ROUND(B1760/(1-'Simu - Détaillé'!$I$3),0)</f>
        <v>423409</v>
      </c>
      <c r="B1760" s="93">
        <v>372600</v>
      </c>
      <c r="C1760" s="96">
        <f t="shared" si="26"/>
        <v>372600</v>
      </c>
      <c r="D1760" s="87">
        <v>290255</v>
      </c>
      <c r="E1760" s="88">
        <v>199999</v>
      </c>
      <c r="F1760" s="32">
        <v>372600</v>
      </c>
      <c r="G1760" s="32">
        <v>286593</v>
      </c>
      <c r="H1760" s="33">
        <v>173844</v>
      </c>
      <c r="I1760" s="37">
        <v>372600</v>
      </c>
      <c r="J1760" s="35">
        <v>213968</v>
      </c>
      <c r="K1760" s="36">
        <v>140530</v>
      </c>
      <c r="L1760" s="29">
        <v>261304</v>
      </c>
      <c r="M1760" s="29">
        <v>208575</v>
      </c>
      <c r="N1760" s="30">
        <v>132616</v>
      </c>
    </row>
    <row r="1761" spans="1:14" customFormat="1" x14ac:dyDescent="0.25">
      <c r="A1761" s="103">
        <f>ROUND(B1761/(1-'Simu - Détaillé'!$I$3),0)</f>
        <v>423636</v>
      </c>
      <c r="B1761" s="93">
        <v>372800</v>
      </c>
      <c r="C1761" s="96">
        <f t="shared" si="26"/>
        <v>372800</v>
      </c>
      <c r="D1761" s="87">
        <v>290411</v>
      </c>
      <c r="E1761" s="88">
        <v>200095</v>
      </c>
      <c r="F1761" s="32">
        <v>372800</v>
      </c>
      <c r="G1761" s="32">
        <v>286757</v>
      </c>
      <c r="H1761" s="33">
        <v>173944</v>
      </c>
      <c r="I1761" s="37">
        <v>372800</v>
      </c>
      <c r="J1761" s="35">
        <v>214083</v>
      </c>
      <c r="K1761" s="36">
        <v>140606</v>
      </c>
      <c r="L1761" s="29">
        <v>261448</v>
      </c>
      <c r="M1761" s="29">
        <v>208690</v>
      </c>
      <c r="N1761" s="30">
        <v>132677</v>
      </c>
    </row>
    <row r="1762" spans="1:14" customFormat="1" x14ac:dyDescent="0.25">
      <c r="A1762" s="103">
        <f>ROUND(B1762/(1-'Simu - Détaillé'!$I$3),0)</f>
        <v>423864</v>
      </c>
      <c r="B1762" s="93">
        <v>373000</v>
      </c>
      <c r="C1762" s="96">
        <f t="shared" si="26"/>
        <v>373000</v>
      </c>
      <c r="D1762" s="87">
        <v>290567</v>
      </c>
      <c r="E1762" s="88">
        <v>200192</v>
      </c>
      <c r="F1762" s="32">
        <v>373000</v>
      </c>
      <c r="G1762" s="32">
        <v>286922</v>
      </c>
      <c r="H1762" s="33">
        <v>174044</v>
      </c>
      <c r="I1762" s="37">
        <v>373000</v>
      </c>
      <c r="J1762" s="35">
        <v>214199</v>
      </c>
      <c r="K1762" s="36">
        <v>140682</v>
      </c>
      <c r="L1762" s="29">
        <v>261591</v>
      </c>
      <c r="M1762" s="29">
        <v>208805</v>
      </c>
      <c r="N1762" s="30">
        <v>132738</v>
      </c>
    </row>
    <row r="1763" spans="1:14" customFormat="1" x14ac:dyDescent="0.25">
      <c r="A1763" s="103">
        <f>ROUND(B1763/(1-'Simu - Détaillé'!$I$3),0)</f>
        <v>424091</v>
      </c>
      <c r="B1763" s="93">
        <v>373200</v>
      </c>
      <c r="C1763" s="96">
        <f t="shared" si="26"/>
        <v>373200</v>
      </c>
      <c r="D1763" s="87">
        <v>290723</v>
      </c>
      <c r="E1763" s="88">
        <v>200288</v>
      </c>
      <c r="F1763" s="32">
        <v>373200</v>
      </c>
      <c r="G1763" s="32">
        <v>287086</v>
      </c>
      <c r="H1763" s="33">
        <v>174144</v>
      </c>
      <c r="I1763" s="37">
        <v>373200</v>
      </c>
      <c r="J1763" s="35">
        <v>214314</v>
      </c>
      <c r="K1763" s="36">
        <v>140758</v>
      </c>
      <c r="L1763" s="29">
        <v>261734</v>
      </c>
      <c r="M1763" s="29">
        <v>208919</v>
      </c>
      <c r="N1763" s="30">
        <v>132798</v>
      </c>
    </row>
    <row r="1764" spans="1:14" customFormat="1" x14ac:dyDescent="0.25">
      <c r="A1764" s="103">
        <f>ROUND(B1764/(1-'Simu - Détaillé'!$I$3),0)</f>
        <v>424318</v>
      </c>
      <c r="B1764" s="93">
        <v>373400</v>
      </c>
      <c r="C1764" s="96">
        <f t="shared" si="26"/>
        <v>373400</v>
      </c>
      <c r="D1764" s="87">
        <v>290879</v>
      </c>
      <c r="E1764" s="88">
        <v>200385</v>
      </c>
      <c r="F1764" s="32">
        <v>373400</v>
      </c>
      <c r="G1764" s="32">
        <v>287251</v>
      </c>
      <c r="H1764" s="33">
        <v>174244</v>
      </c>
      <c r="I1764" s="37">
        <v>373400</v>
      </c>
      <c r="J1764" s="35">
        <v>214430</v>
      </c>
      <c r="K1764" s="36">
        <v>140835</v>
      </c>
      <c r="L1764" s="29">
        <v>261878</v>
      </c>
      <c r="M1764" s="29">
        <v>209034</v>
      </c>
      <c r="N1764" s="30">
        <v>132858</v>
      </c>
    </row>
    <row r="1765" spans="1:14" customFormat="1" x14ac:dyDescent="0.25">
      <c r="A1765" s="103">
        <f>ROUND(B1765/(1-'Simu - Détaillé'!$I$3),0)</f>
        <v>424545</v>
      </c>
      <c r="B1765" s="93">
        <v>373600</v>
      </c>
      <c r="C1765" s="96">
        <f t="shared" si="26"/>
        <v>373600</v>
      </c>
      <c r="D1765" s="87">
        <v>291034</v>
      </c>
      <c r="E1765" s="88">
        <v>200481</v>
      </c>
      <c r="F1765" s="32">
        <v>373600</v>
      </c>
      <c r="G1765" s="32">
        <v>287415</v>
      </c>
      <c r="H1765" s="33">
        <v>174343</v>
      </c>
      <c r="I1765" s="37">
        <v>373600</v>
      </c>
      <c r="J1765" s="35">
        <v>214545</v>
      </c>
      <c r="K1765" s="36">
        <v>140910</v>
      </c>
      <c r="L1765" s="29">
        <v>262021</v>
      </c>
      <c r="M1765" s="29">
        <v>209149</v>
      </c>
      <c r="N1765" s="30">
        <v>132919</v>
      </c>
    </row>
    <row r="1766" spans="1:14" customFormat="1" x14ac:dyDescent="0.25">
      <c r="A1766" s="103">
        <f>ROUND(B1766/(1-'Simu - Détaillé'!$I$3),0)</f>
        <v>424773</v>
      </c>
      <c r="B1766" s="93">
        <v>373800</v>
      </c>
      <c r="C1766" s="96">
        <f t="shared" si="26"/>
        <v>373800</v>
      </c>
      <c r="D1766" s="87">
        <v>291190</v>
      </c>
      <c r="E1766" s="88">
        <v>200577</v>
      </c>
      <c r="F1766" s="32">
        <v>373800</v>
      </c>
      <c r="G1766" s="32">
        <v>287580</v>
      </c>
      <c r="H1766" s="33">
        <v>174444</v>
      </c>
      <c r="I1766" s="37">
        <v>373800</v>
      </c>
      <c r="J1766" s="35">
        <v>214661</v>
      </c>
      <c r="K1766" s="36">
        <v>140987</v>
      </c>
      <c r="L1766" s="29">
        <v>262164</v>
      </c>
      <c r="M1766" s="29">
        <v>209263</v>
      </c>
      <c r="N1766" s="30">
        <v>132979</v>
      </c>
    </row>
    <row r="1767" spans="1:14" customFormat="1" x14ac:dyDescent="0.25">
      <c r="A1767" s="103">
        <f>ROUND(B1767/(1-'Simu - Détaillé'!$I$3),0)</f>
        <v>425000</v>
      </c>
      <c r="B1767" s="93">
        <v>374000</v>
      </c>
      <c r="C1767" s="96">
        <f t="shared" si="26"/>
        <v>374000</v>
      </c>
      <c r="D1767" s="87">
        <v>291346</v>
      </c>
      <c r="E1767" s="88">
        <v>200674</v>
      </c>
      <c r="F1767" s="32">
        <v>374000</v>
      </c>
      <c r="G1767" s="32">
        <v>287744</v>
      </c>
      <c r="H1767" s="33">
        <v>174543</v>
      </c>
      <c r="I1767" s="37">
        <v>374000</v>
      </c>
      <c r="J1767" s="35">
        <v>214776</v>
      </c>
      <c r="K1767" s="36">
        <v>141062</v>
      </c>
      <c r="L1767" s="29">
        <v>262308</v>
      </c>
      <c r="M1767" s="29">
        <v>209378</v>
      </c>
      <c r="N1767" s="30">
        <v>133040</v>
      </c>
    </row>
    <row r="1768" spans="1:14" customFormat="1" x14ac:dyDescent="0.25">
      <c r="A1768" s="103">
        <f>ROUND(B1768/(1-'Simu - Détaillé'!$I$3),0)</f>
        <v>425227</v>
      </c>
      <c r="B1768" s="93">
        <v>374200</v>
      </c>
      <c r="C1768" s="96">
        <f t="shared" si="26"/>
        <v>374200</v>
      </c>
      <c r="D1768" s="87">
        <v>291502</v>
      </c>
      <c r="E1768" s="88">
        <v>200770</v>
      </c>
      <c r="F1768" s="32">
        <v>374200</v>
      </c>
      <c r="G1768" s="32">
        <v>287909</v>
      </c>
      <c r="H1768" s="33">
        <v>174644</v>
      </c>
      <c r="I1768" s="37">
        <v>374200</v>
      </c>
      <c r="J1768" s="35">
        <v>214891</v>
      </c>
      <c r="K1768" s="36">
        <v>141138</v>
      </c>
      <c r="L1768" s="29">
        <v>262451</v>
      </c>
      <c r="M1768" s="29">
        <v>209493</v>
      </c>
      <c r="N1768" s="30">
        <v>133101</v>
      </c>
    </row>
    <row r="1769" spans="1:14" customFormat="1" x14ac:dyDescent="0.25">
      <c r="A1769" s="103">
        <f>ROUND(B1769/(1-'Simu - Détaillé'!$I$3),0)</f>
        <v>425455</v>
      </c>
      <c r="B1769" s="93">
        <v>374400</v>
      </c>
      <c r="C1769" s="96">
        <f t="shared" si="26"/>
        <v>374400</v>
      </c>
      <c r="D1769" s="87">
        <v>291658</v>
      </c>
      <c r="E1769" s="88">
        <v>200867</v>
      </c>
      <c r="F1769" s="32">
        <v>374400</v>
      </c>
      <c r="G1769" s="32">
        <v>288074</v>
      </c>
      <c r="H1769" s="33">
        <v>174744</v>
      </c>
      <c r="I1769" s="37">
        <v>374400</v>
      </c>
      <c r="J1769" s="35">
        <v>215007</v>
      </c>
      <c r="K1769" s="36">
        <v>141214</v>
      </c>
      <c r="L1769" s="29">
        <v>262594</v>
      </c>
      <c r="M1769" s="29">
        <v>209608</v>
      </c>
      <c r="N1769" s="30">
        <v>133161</v>
      </c>
    </row>
    <row r="1770" spans="1:14" customFormat="1" x14ac:dyDescent="0.25">
      <c r="A1770" s="103">
        <f>ROUND(B1770/(1-'Simu - Détaillé'!$I$3),0)</f>
        <v>425682</v>
      </c>
      <c r="B1770" s="93">
        <v>374600</v>
      </c>
      <c r="C1770" s="96">
        <f t="shared" si="26"/>
        <v>374600</v>
      </c>
      <c r="D1770" s="87">
        <v>291813</v>
      </c>
      <c r="E1770" s="88">
        <v>200963</v>
      </c>
      <c r="F1770" s="32">
        <v>374600</v>
      </c>
      <c r="G1770" s="32">
        <v>288238</v>
      </c>
      <c r="H1770" s="33">
        <v>174843</v>
      </c>
      <c r="I1770" s="37">
        <v>374600</v>
      </c>
      <c r="J1770" s="35">
        <v>215122</v>
      </c>
      <c r="K1770" s="36">
        <v>141290</v>
      </c>
      <c r="L1770" s="29">
        <v>262738</v>
      </c>
      <c r="M1770" s="29">
        <v>209722</v>
      </c>
      <c r="N1770" s="30">
        <v>133221</v>
      </c>
    </row>
    <row r="1771" spans="1:14" customFormat="1" x14ac:dyDescent="0.25">
      <c r="A1771" s="103">
        <f>ROUND(B1771/(1-'Simu - Détaillé'!$I$3),0)</f>
        <v>425909</v>
      </c>
      <c r="B1771" s="93">
        <v>374800</v>
      </c>
      <c r="C1771" s="96">
        <f t="shared" si="26"/>
        <v>374800</v>
      </c>
      <c r="D1771" s="87">
        <v>291969</v>
      </c>
      <c r="E1771" s="88">
        <v>201059</v>
      </c>
      <c r="F1771" s="32">
        <v>374800</v>
      </c>
      <c r="G1771" s="32">
        <v>288403</v>
      </c>
      <c r="H1771" s="33">
        <v>174944</v>
      </c>
      <c r="I1771" s="37">
        <v>374800</v>
      </c>
      <c r="J1771" s="35">
        <v>215238</v>
      </c>
      <c r="K1771" s="36">
        <v>141366</v>
      </c>
      <c r="L1771" s="29">
        <v>262881</v>
      </c>
      <c r="M1771" s="29">
        <v>209837</v>
      </c>
      <c r="N1771" s="30">
        <v>133282</v>
      </c>
    </row>
    <row r="1772" spans="1:14" customFormat="1" x14ac:dyDescent="0.25">
      <c r="A1772" s="103">
        <f>ROUND(B1772/(1-'Simu - Détaillé'!$I$3),0)</f>
        <v>426136</v>
      </c>
      <c r="B1772" s="93">
        <v>375000</v>
      </c>
      <c r="C1772" s="96">
        <f t="shared" si="26"/>
        <v>375000</v>
      </c>
      <c r="D1772" s="87">
        <v>292125</v>
      </c>
      <c r="E1772" s="88">
        <v>201156</v>
      </c>
      <c r="F1772" s="32">
        <v>375000</v>
      </c>
      <c r="G1772" s="32">
        <v>288567</v>
      </c>
      <c r="H1772" s="33">
        <v>175043</v>
      </c>
      <c r="I1772" s="37">
        <v>375000</v>
      </c>
      <c r="J1772" s="35">
        <v>215353</v>
      </c>
      <c r="K1772" s="36">
        <v>141442</v>
      </c>
      <c r="L1772" s="29">
        <v>263024</v>
      </c>
      <c r="M1772" s="29">
        <v>209952</v>
      </c>
      <c r="N1772" s="30">
        <v>133343</v>
      </c>
    </row>
    <row r="1773" spans="1:14" customFormat="1" x14ac:dyDescent="0.25">
      <c r="A1773" s="103">
        <f>ROUND(B1773/(1-'Simu - Détaillé'!$I$3),0)</f>
        <v>426364</v>
      </c>
      <c r="B1773" s="93">
        <v>375200</v>
      </c>
      <c r="C1773" s="96">
        <f t="shared" si="26"/>
        <v>375200</v>
      </c>
      <c r="D1773" s="87">
        <v>292281</v>
      </c>
      <c r="E1773" s="88">
        <v>201252</v>
      </c>
      <c r="F1773" s="32">
        <v>375200</v>
      </c>
      <c r="G1773" s="32">
        <v>288732</v>
      </c>
      <c r="H1773" s="33">
        <v>175144</v>
      </c>
      <c r="I1773" s="37">
        <v>375200</v>
      </c>
      <c r="J1773" s="35">
        <v>215468</v>
      </c>
      <c r="K1773" s="36">
        <v>141517</v>
      </c>
      <c r="L1773" s="29">
        <v>263168</v>
      </c>
      <c r="M1773" s="29">
        <v>210067</v>
      </c>
      <c r="N1773" s="30">
        <v>133403</v>
      </c>
    </row>
    <row r="1774" spans="1:14" customFormat="1" x14ac:dyDescent="0.25">
      <c r="A1774" s="103">
        <f>ROUND(B1774/(1-'Simu - Détaillé'!$I$3),0)</f>
        <v>426591</v>
      </c>
      <c r="B1774" s="93">
        <v>375400</v>
      </c>
      <c r="C1774" s="96">
        <f t="shared" si="26"/>
        <v>375400</v>
      </c>
      <c r="D1774" s="87">
        <v>292437</v>
      </c>
      <c r="E1774" s="88">
        <v>201349</v>
      </c>
      <c r="F1774" s="32">
        <v>375400</v>
      </c>
      <c r="G1774" s="32">
        <v>288896</v>
      </c>
      <c r="H1774" s="33">
        <v>175243</v>
      </c>
      <c r="I1774" s="37">
        <v>375400</v>
      </c>
      <c r="J1774" s="35">
        <v>215584</v>
      </c>
      <c r="K1774" s="36">
        <v>141594</v>
      </c>
      <c r="L1774" s="29">
        <v>263311</v>
      </c>
      <c r="M1774" s="29">
        <v>210181</v>
      </c>
      <c r="N1774" s="30">
        <v>133463</v>
      </c>
    </row>
    <row r="1775" spans="1:14" customFormat="1" x14ac:dyDescent="0.25">
      <c r="A1775" s="103">
        <f>ROUND(B1775/(1-'Simu - Détaillé'!$I$3),0)</f>
        <v>426818</v>
      </c>
      <c r="B1775" s="93">
        <v>375600</v>
      </c>
      <c r="C1775" s="96">
        <f t="shared" si="26"/>
        <v>375600</v>
      </c>
      <c r="D1775" s="87">
        <v>292592</v>
      </c>
      <c r="E1775" s="88">
        <v>201445</v>
      </c>
      <c r="F1775" s="32">
        <v>375600</v>
      </c>
      <c r="G1775" s="32">
        <v>289061</v>
      </c>
      <c r="H1775" s="33">
        <v>175343</v>
      </c>
      <c r="I1775" s="37">
        <v>375600</v>
      </c>
      <c r="J1775" s="35">
        <v>215699</v>
      </c>
      <c r="K1775" s="36">
        <v>141669</v>
      </c>
      <c r="L1775" s="29">
        <v>263454</v>
      </c>
      <c r="M1775" s="29">
        <v>210296</v>
      </c>
      <c r="N1775" s="30">
        <v>133524</v>
      </c>
    </row>
    <row r="1776" spans="1:14" customFormat="1" x14ac:dyDescent="0.25">
      <c r="A1776" s="103">
        <f>ROUND(B1776/(1-'Simu - Détaillé'!$I$3),0)</f>
        <v>427045</v>
      </c>
      <c r="B1776" s="93">
        <v>375800</v>
      </c>
      <c r="C1776" s="96">
        <f t="shared" ref="C1776:C1839" si="27">B1776</f>
        <v>375800</v>
      </c>
      <c r="D1776" s="87">
        <v>292748</v>
      </c>
      <c r="E1776" s="88">
        <v>201541</v>
      </c>
      <c r="F1776" s="32">
        <v>375800</v>
      </c>
      <c r="G1776" s="32">
        <v>289225</v>
      </c>
      <c r="H1776" s="33">
        <v>175443</v>
      </c>
      <c r="I1776" s="37">
        <v>375800</v>
      </c>
      <c r="J1776" s="35">
        <v>215815</v>
      </c>
      <c r="K1776" s="36">
        <v>141746</v>
      </c>
      <c r="L1776" s="29">
        <v>263598</v>
      </c>
      <c r="M1776" s="29">
        <v>210411</v>
      </c>
      <c r="N1776" s="30">
        <v>133585</v>
      </c>
    </row>
    <row r="1777" spans="1:14" customFormat="1" x14ac:dyDescent="0.25">
      <c r="A1777" s="103">
        <f>ROUND(B1777/(1-'Simu - Détaillé'!$I$3),0)</f>
        <v>427273</v>
      </c>
      <c r="B1777" s="93">
        <v>376000</v>
      </c>
      <c r="C1777" s="96">
        <f t="shared" si="27"/>
        <v>376000</v>
      </c>
      <c r="D1777" s="87">
        <v>292904</v>
      </c>
      <c r="E1777" s="88">
        <v>201638</v>
      </c>
      <c r="F1777" s="32">
        <v>376000</v>
      </c>
      <c r="G1777" s="32">
        <v>289390</v>
      </c>
      <c r="H1777" s="33">
        <v>175543</v>
      </c>
      <c r="I1777" s="37">
        <v>376000</v>
      </c>
      <c r="J1777" s="35">
        <v>215930</v>
      </c>
      <c r="K1777" s="36">
        <v>141821</v>
      </c>
      <c r="L1777" s="29">
        <v>263741</v>
      </c>
      <c r="M1777" s="29">
        <v>210525</v>
      </c>
      <c r="N1777" s="30">
        <v>133645</v>
      </c>
    </row>
    <row r="1778" spans="1:14" customFormat="1" x14ac:dyDescent="0.25">
      <c r="A1778" s="103">
        <f>ROUND(B1778/(1-'Simu - Détaillé'!$I$3),0)</f>
        <v>427500</v>
      </c>
      <c r="B1778" s="93">
        <v>376200</v>
      </c>
      <c r="C1778" s="96">
        <f t="shared" si="27"/>
        <v>376200</v>
      </c>
      <c r="D1778" s="87">
        <v>293060</v>
      </c>
      <c r="E1778" s="88">
        <v>201734</v>
      </c>
      <c r="F1778" s="32">
        <v>376200</v>
      </c>
      <c r="G1778" s="32">
        <v>289555</v>
      </c>
      <c r="H1778" s="33">
        <v>175644</v>
      </c>
      <c r="I1778" s="37">
        <v>376200</v>
      </c>
      <c r="J1778" s="35">
        <v>216046</v>
      </c>
      <c r="K1778" s="36">
        <v>141898</v>
      </c>
      <c r="L1778" s="29">
        <v>263884</v>
      </c>
      <c r="M1778" s="29">
        <v>210640</v>
      </c>
      <c r="N1778" s="30">
        <v>133705</v>
      </c>
    </row>
    <row r="1779" spans="1:14" customFormat="1" x14ac:dyDescent="0.25">
      <c r="A1779" s="103">
        <f>ROUND(B1779/(1-'Simu - Détaillé'!$I$3),0)</f>
        <v>427727</v>
      </c>
      <c r="B1779" s="93">
        <v>376400</v>
      </c>
      <c r="C1779" s="96">
        <f t="shared" si="27"/>
        <v>376400</v>
      </c>
      <c r="D1779" s="87">
        <v>293216</v>
      </c>
      <c r="E1779" s="88">
        <v>201831</v>
      </c>
      <c r="F1779" s="32">
        <v>376400</v>
      </c>
      <c r="G1779" s="32">
        <v>289719</v>
      </c>
      <c r="H1779" s="33">
        <v>175743</v>
      </c>
      <c r="I1779" s="37">
        <v>376400</v>
      </c>
      <c r="J1779" s="35">
        <v>216161</v>
      </c>
      <c r="K1779" s="36">
        <v>141974</v>
      </c>
      <c r="L1779" s="29">
        <v>264028</v>
      </c>
      <c r="M1779" s="29">
        <v>210755</v>
      </c>
      <c r="N1779" s="30">
        <v>133766</v>
      </c>
    </row>
    <row r="1780" spans="1:14" customFormat="1" x14ac:dyDescent="0.25">
      <c r="A1780" s="103">
        <f>ROUND(B1780/(1-'Simu - Détaillé'!$I$3),0)</f>
        <v>427955</v>
      </c>
      <c r="B1780" s="93">
        <v>376600</v>
      </c>
      <c r="C1780" s="96">
        <f t="shared" si="27"/>
        <v>376600</v>
      </c>
      <c r="D1780" s="87">
        <v>293371</v>
      </c>
      <c r="E1780" s="88">
        <v>201927</v>
      </c>
      <c r="F1780" s="32">
        <v>376600</v>
      </c>
      <c r="G1780" s="32">
        <v>289884</v>
      </c>
      <c r="H1780" s="33">
        <v>175843</v>
      </c>
      <c r="I1780" s="37">
        <v>376600</v>
      </c>
      <c r="J1780" s="35">
        <v>216276</v>
      </c>
      <c r="K1780" s="36">
        <v>142049</v>
      </c>
      <c r="L1780" s="29">
        <v>264171</v>
      </c>
      <c r="M1780" s="29">
        <v>210870</v>
      </c>
      <c r="N1780" s="30">
        <v>133827</v>
      </c>
    </row>
    <row r="1781" spans="1:14" customFormat="1" x14ac:dyDescent="0.25">
      <c r="A1781" s="103">
        <f>ROUND(B1781/(1-'Simu - Détaillé'!$I$3),0)</f>
        <v>428182</v>
      </c>
      <c r="B1781" s="93">
        <v>376800</v>
      </c>
      <c r="C1781" s="96">
        <f t="shared" si="27"/>
        <v>376800</v>
      </c>
      <c r="D1781" s="87">
        <v>293527</v>
      </c>
      <c r="E1781" s="88">
        <v>202023</v>
      </c>
      <c r="F1781" s="32">
        <v>376800</v>
      </c>
      <c r="G1781" s="32">
        <v>290048</v>
      </c>
      <c r="H1781" s="33">
        <v>175943</v>
      </c>
      <c r="I1781" s="37">
        <v>376800</v>
      </c>
      <c r="J1781" s="35">
        <v>216392</v>
      </c>
      <c r="K1781" s="36">
        <v>142126</v>
      </c>
      <c r="L1781" s="29">
        <v>264314</v>
      </c>
      <c r="M1781" s="29">
        <v>210984</v>
      </c>
      <c r="N1781" s="30">
        <v>133887</v>
      </c>
    </row>
    <row r="1782" spans="1:14" customFormat="1" x14ac:dyDescent="0.25">
      <c r="A1782" s="103">
        <f>ROUND(B1782/(1-'Simu - Détaillé'!$I$3),0)</f>
        <v>428409</v>
      </c>
      <c r="B1782" s="93">
        <v>377000</v>
      </c>
      <c r="C1782" s="96">
        <f t="shared" si="27"/>
        <v>377000</v>
      </c>
      <c r="D1782" s="87">
        <v>293683</v>
      </c>
      <c r="E1782" s="88">
        <v>202120</v>
      </c>
      <c r="F1782" s="32">
        <v>377000</v>
      </c>
      <c r="G1782" s="32">
        <v>290212</v>
      </c>
      <c r="H1782" s="33">
        <v>176043</v>
      </c>
      <c r="I1782" s="37">
        <v>377000</v>
      </c>
      <c r="J1782" s="35">
        <v>216507</v>
      </c>
      <c r="K1782" s="36">
        <v>142201</v>
      </c>
      <c r="L1782" s="29">
        <v>264458</v>
      </c>
      <c r="M1782" s="29">
        <v>211099</v>
      </c>
      <c r="N1782" s="30">
        <v>133947</v>
      </c>
    </row>
    <row r="1783" spans="1:14" customFormat="1" x14ac:dyDescent="0.25">
      <c r="A1783" s="103">
        <f>ROUND(B1783/(1-'Simu - Détaillé'!$I$3),0)</f>
        <v>428636</v>
      </c>
      <c r="B1783" s="93">
        <v>377200</v>
      </c>
      <c r="C1783" s="96">
        <f t="shared" si="27"/>
        <v>377200</v>
      </c>
      <c r="D1783" s="87">
        <v>293839</v>
      </c>
      <c r="E1783" s="88">
        <v>202216</v>
      </c>
      <c r="F1783" s="32">
        <v>377200</v>
      </c>
      <c r="G1783" s="32">
        <v>290376</v>
      </c>
      <c r="H1783" s="33">
        <v>176142</v>
      </c>
      <c r="I1783" s="37">
        <v>377200</v>
      </c>
      <c r="J1783" s="35">
        <v>216623</v>
      </c>
      <c r="K1783" s="36">
        <v>142278</v>
      </c>
      <c r="L1783" s="29">
        <v>264601</v>
      </c>
      <c r="M1783" s="29">
        <v>211214</v>
      </c>
      <c r="N1783" s="30">
        <v>134008</v>
      </c>
    </row>
    <row r="1784" spans="1:14" customFormat="1" x14ac:dyDescent="0.25">
      <c r="A1784" s="103">
        <f>ROUND(B1784/(1-'Simu - Détaillé'!$I$3),0)</f>
        <v>428864</v>
      </c>
      <c r="B1784" s="93">
        <v>377400</v>
      </c>
      <c r="C1784" s="96">
        <f t="shared" si="27"/>
        <v>377400</v>
      </c>
      <c r="D1784" s="87">
        <v>293995</v>
      </c>
      <c r="E1784" s="88">
        <v>202313</v>
      </c>
      <c r="F1784" s="32">
        <v>377400</v>
      </c>
      <c r="G1784" s="32">
        <v>290540</v>
      </c>
      <c r="H1784" s="33">
        <v>176242</v>
      </c>
      <c r="I1784" s="37">
        <v>377400</v>
      </c>
      <c r="J1784" s="35">
        <v>216738</v>
      </c>
      <c r="K1784" s="36">
        <v>142353</v>
      </c>
      <c r="L1784" s="29">
        <v>264744</v>
      </c>
      <c r="M1784" s="29">
        <v>211329</v>
      </c>
      <c r="N1784" s="30">
        <v>134069</v>
      </c>
    </row>
    <row r="1785" spans="1:14" customFormat="1" x14ac:dyDescent="0.25">
      <c r="A1785" s="103">
        <f>ROUND(B1785/(1-'Simu - Détaillé'!$I$3),0)</f>
        <v>429091</v>
      </c>
      <c r="B1785" s="93">
        <v>377600</v>
      </c>
      <c r="C1785" s="96">
        <f t="shared" si="27"/>
        <v>377600</v>
      </c>
      <c r="D1785" s="87">
        <v>294150</v>
      </c>
      <c r="E1785" s="88">
        <v>202409</v>
      </c>
      <c r="F1785" s="32">
        <v>377600</v>
      </c>
      <c r="G1785" s="32">
        <v>290705</v>
      </c>
      <c r="H1785" s="33">
        <v>176342</v>
      </c>
      <c r="I1785" s="37">
        <v>377600</v>
      </c>
      <c r="J1785" s="35">
        <v>216853</v>
      </c>
      <c r="K1785" s="36">
        <v>142429</v>
      </c>
      <c r="L1785" s="29">
        <v>264888</v>
      </c>
      <c r="M1785" s="29">
        <v>211443</v>
      </c>
      <c r="N1785" s="30">
        <v>134129</v>
      </c>
    </row>
    <row r="1786" spans="1:14" customFormat="1" x14ac:dyDescent="0.25">
      <c r="A1786" s="103">
        <f>ROUND(B1786/(1-'Simu - Détaillé'!$I$3),0)</f>
        <v>429318</v>
      </c>
      <c r="B1786" s="93">
        <v>377800</v>
      </c>
      <c r="C1786" s="96">
        <f t="shared" si="27"/>
        <v>377800</v>
      </c>
      <c r="D1786" s="87">
        <v>294306</v>
      </c>
      <c r="E1786" s="88">
        <v>202505</v>
      </c>
      <c r="F1786" s="32">
        <v>377800</v>
      </c>
      <c r="G1786" s="32">
        <v>290869</v>
      </c>
      <c r="H1786" s="33">
        <v>176441</v>
      </c>
      <c r="I1786" s="37">
        <v>377800</v>
      </c>
      <c r="J1786" s="35">
        <v>216969</v>
      </c>
      <c r="K1786" s="36">
        <v>142505</v>
      </c>
      <c r="L1786" s="29">
        <v>265031</v>
      </c>
      <c r="M1786" s="29">
        <v>211558</v>
      </c>
      <c r="N1786" s="30">
        <v>134190</v>
      </c>
    </row>
    <row r="1787" spans="1:14" customFormat="1" x14ac:dyDescent="0.25">
      <c r="A1787" s="103">
        <f>ROUND(B1787/(1-'Simu - Détaillé'!$I$3),0)</f>
        <v>429545</v>
      </c>
      <c r="B1787" s="93">
        <v>378000</v>
      </c>
      <c r="C1787" s="96">
        <f t="shared" si="27"/>
        <v>378000</v>
      </c>
      <c r="D1787" s="87">
        <v>294462</v>
      </c>
      <c r="E1787" s="88">
        <v>202602</v>
      </c>
      <c r="F1787" s="32">
        <v>378000</v>
      </c>
      <c r="G1787" s="32">
        <v>291034</v>
      </c>
      <c r="H1787" s="33">
        <v>176542</v>
      </c>
      <c r="I1787" s="37">
        <v>378000</v>
      </c>
      <c r="J1787" s="35">
        <v>217084</v>
      </c>
      <c r="K1787" s="36">
        <v>142581</v>
      </c>
      <c r="L1787" s="29">
        <v>265174</v>
      </c>
      <c r="M1787" s="29">
        <v>211673</v>
      </c>
      <c r="N1787" s="30">
        <v>134250</v>
      </c>
    </row>
    <row r="1788" spans="1:14" customFormat="1" x14ac:dyDescent="0.25">
      <c r="A1788" s="103">
        <f>ROUND(B1788/(1-'Simu - Détaillé'!$I$3),0)</f>
        <v>429773</v>
      </c>
      <c r="B1788" s="93">
        <v>378200</v>
      </c>
      <c r="C1788" s="96">
        <f t="shared" si="27"/>
        <v>378200</v>
      </c>
      <c r="D1788" s="87">
        <v>294618</v>
      </c>
      <c r="E1788" s="88">
        <v>202698</v>
      </c>
      <c r="F1788" s="32">
        <v>378200</v>
      </c>
      <c r="G1788" s="32">
        <v>291198</v>
      </c>
      <c r="H1788" s="33">
        <v>176641</v>
      </c>
      <c r="I1788" s="37">
        <v>378200</v>
      </c>
      <c r="J1788" s="35">
        <v>217200</v>
      </c>
      <c r="K1788" s="36">
        <v>142657</v>
      </c>
      <c r="L1788" s="29">
        <v>265318</v>
      </c>
      <c r="M1788" s="29">
        <v>211788</v>
      </c>
      <c r="N1788" s="30">
        <v>134311</v>
      </c>
    </row>
    <row r="1789" spans="1:14" customFormat="1" x14ac:dyDescent="0.25">
      <c r="A1789" s="103">
        <f>ROUND(B1789/(1-'Simu - Détaillé'!$I$3),0)</f>
        <v>430000</v>
      </c>
      <c r="B1789" s="93">
        <v>378400</v>
      </c>
      <c r="C1789" s="96">
        <f t="shared" si="27"/>
        <v>378400</v>
      </c>
      <c r="D1789" s="87">
        <v>294774</v>
      </c>
      <c r="E1789" s="88">
        <v>202795</v>
      </c>
      <c r="F1789" s="32">
        <v>378400</v>
      </c>
      <c r="G1789" s="32">
        <v>291363</v>
      </c>
      <c r="H1789" s="33">
        <v>176742</v>
      </c>
      <c r="I1789" s="37">
        <v>378400</v>
      </c>
      <c r="J1789" s="35">
        <v>217315</v>
      </c>
      <c r="K1789" s="36">
        <v>142733</v>
      </c>
      <c r="L1789" s="29">
        <v>265461</v>
      </c>
      <c r="M1789" s="29">
        <v>211902</v>
      </c>
      <c r="N1789" s="30">
        <v>134371</v>
      </c>
    </row>
    <row r="1790" spans="1:14" customFormat="1" x14ac:dyDescent="0.25">
      <c r="A1790" s="103">
        <f>ROUND(B1790/(1-'Simu - Détaillé'!$I$3),0)</f>
        <v>430227</v>
      </c>
      <c r="B1790" s="93">
        <v>378600</v>
      </c>
      <c r="C1790" s="96">
        <f t="shared" si="27"/>
        <v>378600</v>
      </c>
      <c r="D1790" s="87">
        <v>294929</v>
      </c>
      <c r="E1790" s="88">
        <v>202891</v>
      </c>
      <c r="F1790" s="32">
        <v>378600</v>
      </c>
      <c r="G1790" s="32">
        <v>291527</v>
      </c>
      <c r="H1790" s="33">
        <v>176841</v>
      </c>
      <c r="I1790" s="37">
        <v>378600</v>
      </c>
      <c r="J1790" s="35">
        <v>217430</v>
      </c>
      <c r="K1790" s="36">
        <v>142808</v>
      </c>
      <c r="L1790" s="29">
        <v>265604</v>
      </c>
      <c r="M1790" s="29">
        <v>212017</v>
      </c>
      <c r="N1790" s="30">
        <v>134432</v>
      </c>
    </row>
    <row r="1791" spans="1:14" customFormat="1" x14ac:dyDescent="0.25">
      <c r="A1791" s="103">
        <f>ROUND(B1791/(1-'Simu - Détaillé'!$I$3),0)</f>
        <v>430455</v>
      </c>
      <c r="B1791" s="93">
        <v>378800</v>
      </c>
      <c r="C1791" s="96">
        <f t="shared" si="27"/>
        <v>378800</v>
      </c>
      <c r="D1791" s="87">
        <v>295085</v>
      </c>
      <c r="E1791" s="88">
        <v>202987</v>
      </c>
      <c r="F1791" s="32">
        <v>378800</v>
      </c>
      <c r="G1791" s="32">
        <v>291692</v>
      </c>
      <c r="H1791" s="33">
        <v>176941</v>
      </c>
      <c r="I1791" s="37">
        <v>378800</v>
      </c>
      <c r="J1791" s="35">
        <v>217546</v>
      </c>
      <c r="K1791" s="36">
        <v>142885</v>
      </c>
      <c r="L1791" s="29">
        <v>265748</v>
      </c>
      <c r="M1791" s="29">
        <v>212132</v>
      </c>
      <c r="N1791" s="30">
        <v>134493</v>
      </c>
    </row>
    <row r="1792" spans="1:14" customFormat="1" x14ac:dyDescent="0.25">
      <c r="A1792" s="103">
        <f>ROUND(B1792/(1-'Simu - Détaillé'!$I$3),0)</f>
        <v>430682</v>
      </c>
      <c r="B1792" s="93">
        <v>379000</v>
      </c>
      <c r="C1792" s="96">
        <f t="shared" si="27"/>
        <v>379000</v>
      </c>
      <c r="D1792" s="87">
        <v>295241</v>
      </c>
      <c r="E1792" s="88">
        <v>203080</v>
      </c>
      <c r="F1792" s="32">
        <v>379000</v>
      </c>
      <c r="G1792" s="32">
        <v>291857</v>
      </c>
      <c r="H1792" s="33">
        <v>177042</v>
      </c>
      <c r="I1792" s="37">
        <v>379000</v>
      </c>
      <c r="J1792" s="35">
        <v>217661</v>
      </c>
      <c r="K1792" s="36">
        <v>142960</v>
      </c>
      <c r="L1792" s="29">
        <v>265891</v>
      </c>
      <c r="M1792" s="29">
        <v>212246</v>
      </c>
      <c r="N1792" s="30">
        <v>134552</v>
      </c>
    </row>
    <row r="1793" spans="1:14" customFormat="1" x14ac:dyDescent="0.25">
      <c r="A1793" s="103">
        <f>ROUND(B1793/(1-'Simu - Détaillé'!$I$3),0)</f>
        <v>430909</v>
      </c>
      <c r="B1793" s="93">
        <v>379200</v>
      </c>
      <c r="C1793" s="96">
        <f t="shared" si="27"/>
        <v>379200</v>
      </c>
      <c r="D1793" s="87">
        <v>295397</v>
      </c>
      <c r="E1793" s="88">
        <v>203172</v>
      </c>
      <c r="F1793" s="32">
        <v>379200</v>
      </c>
      <c r="G1793" s="32">
        <v>292021</v>
      </c>
      <c r="H1793" s="33">
        <v>177141</v>
      </c>
      <c r="I1793" s="37">
        <v>379200</v>
      </c>
      <c r="J1793" s="35">
        <v>217777</v>
      </c>
      <c r="K1793" s="36">
        <v>143037</v>
      </c>
      <c r="L1793" s="29">
        <v>266034</v>
      </c>
      <c r="M1793" s="29">
        <v>212361</v>
      </c>
      <c r="N1793" s="30">
        <v>134613</v>
      </c>
    </row>
    <row r="1794" spans="1:14" customFormat="1" x14ac:dyDescent="0.25">
      <c r="A1794" s="103">
        <f>ROUND(B1794/(1-'Simu - Détaillé'!$I$3),0)</f>
        <v>431136</v>
      </c>
      <c r="B1794" s="93">
        <v>379400</v>
      </c>
      <c r="C1794" s="96">
        <f t="shared" si="27"/>
        <v>379400</v>
      </c>
      <c r="D1794" s="87">
        <v>295553</v>
      </c>
      <c r="E1794" s="88">
        <v>203265</v>
      </c>
      <c r="F1794" s="32">
        <v>379400</v>
      </c>
      <c r="G1794" s="32">
        <v>292186</v>
      </c>
      <c r="H1794" s="33">
        <v>177242</v>
      </c>
      <c r="I1794" s="37">
        <v>379400</v>
      </c>
      <c r="J1794" s="35">
        <v>217892</v>
      </c>
      <c r="K1794" s="36">
        <v>143113</v>
      </c>
      <c r="L1794" s="29">
        <v>266178</v>
      </c>
      <c r="M1794" s="29">
        <v>212476</v>
      </c>
      <c r="N1794" s="30">
        <v>134674</v>
      </c>
    </row>
    <row r="1795" spans="1:14" customFormat="1" x14ac:dyDescent="0.25">
      <c r="A1795" s="103">
        <f>ROUND(B1795/(1-'Simu - Détaillé'!$I$3),0)</f>
        <v>431364</v>
      </c>
      <c r="B1795" s="93">
        <v>379600</v>
      </c>
      <c r="C1795" s="96">
        <f t="shared" si="27"/>
        <v>379600</v>
      </c>
      <c r="D1795" s="87">
        <v>295708</v>
      </c>
      <c r="E1795" s="88">
        <v>203357</v>
      </c>
      <c r="F1795" s="32">
        <v>379600</v>
      </c>
      <c r="G1795" s="32">
        <v>292350</v>
      </c>
      <c r="H1795" s="33">
        <v>177341</v>
      </c>
      <c r="I1795" s="37">
        <v>379600</v>
      </c>
      <c r="J1795" s="35">
        <v>218008</v>
      </c>
      <c r="K1795" s="36">
        <v>143189</v>
      </c>
      <c r="L1795" s="29">
        <v>266321</v>
      </c>
      <c r="M1795" s="29">
        <v>212591</v>
      </c>
      <c r="N1795" s="30">
        <v>134735</v>
      </c>
    </row>
    <row r="1796" spans="1:14" customFormat="1" x14ac:dyDescent="0.25">
      <c r="A1796" s="103">
        <f>ROUND(B1796/(1-'Simu - Détaillé'!$I$3),0)</f>
        <v>431591</v>
      </c>
      <c r="B1796" s="93">
        <v>379800</v>
      </c>
      <c r="C1796" s="96">
        <f t="shared" si="27"/>
        <v>379800</v>
      </c>
      <c r="D1796" s="87">
        <v>295864</v>
      </c>
      <c r="E1796" s="88">
        <v>203449</v>
      </c>
      <c r="F1796" s="32">
        <v>379800</v>
      </c>
      <c r="G1796" s="32">
        <v>292515</v>
      </c>
      <c r="H1796" s="33">
        <v>177441</v>
      </c>
      <c r="I1796" s="37">
        <v>379800</v>
      </c>
      <c r="J1796" s="35">
        <v>218123</v>
      </c>
      <c r="K1796" s="36">
        <v>143265</v>
      </c>
      <c r="L1796" s="29">
        <v>266465</v>
      </c>
      <c r="M1796" s="29">
        <v>212705</v>
      </c>
      <c r="N1796" s="30">
        <v>134794</v>
      </c>
    </row>
    <row r="1797" spans="1:14" customFormat="1" x14ac:dyDescent="0.25">
      <c r="A1797" s="103">
        <f>ROUND(B1797/(1-'Simu - Détaillé'!$I$3),0)</f>
        <v>431818</v>
      </c>
      <c r="B1797" s="93">
        <v>380000</v>
      </c>
      <c r="C1797" s="96">
        <f t="shared" si="27"/>
        <v>380000</v>
      </c>
      <c r="D1797" s="87">
        <v>296020</v>
      </c>
      <c r="E1797" s="88">
        <v>203542</v>
      </c>
      <c r="F1797" s="32">
        <v>380000</v>
      </c>
      <c r="G1797" s="32">
        <v>292679</v>
      </c>
      <c r="H1797" s="33">
        <v>177541</v>
      </c>
      <c r="I1797" s="37">
        <v>380000</v>
      </c>
      <c r="J1797" s="35">
        <v>218238</v>
      </c>
      <c r="K1797" s="36">
        <v>143340</v>
      </c>
      <c r="L1797" s="29">
        <v>266608</v>
      </c>
      <c r="M1797" s="29">
        <v>212820</v>
      </c>
      <c r="N1797" s="30">
        <v>134855</v>
      </c>
    </row>
    <row r="1798" spans="1:14" customFormat="1" x14ac:dyDescent="0.25">
      <c r="A1798" s="103">
        <f>ROUND(B1798/(1-'Simu - Détaillé'!$I$3),0)</f>
        <v>432045</v>
      </c>
      <c r="B1798" s="93">
        <v>380200</v>
      </c>
      <c r="C1798" s="96">
        <f t="shared" si="27"/>
        <v>380200</v>
      </c>
      <c r="D1798" s="87">
        <v>296176</v>
      </c>
      <c r="E1798" s="88">
        <v>203634</v>
      </c>
      <c r="F1798" s="32">
        <v>380200</v>
      </c>
      <c r="G1798" s="32">
        <v>292844</v>
      </c>
      <c r="H1798" s="33">
        <v>177641</v>
      </c>
      <c r="I1798" s="37">
        <v>380200</v>
      </c>
      <c r="J1798" s="35">
        <v>218354</v>
      </c>
      <c r="K1798" s="36">
        <v>143417</v>
      </c>
      <c r="L1798" s="29">
        <v>266751</v>
      </c>
      <c r="M1798" s="29">
        <v>212935</v>
      </c>
      <c r="N1798" s="30">
        <v>134916</v>
      </c>
    </row>
    <row r="1799" spans="1:14" customFormat="1" x14ac:dyDescent="0.25">
      <c r="A1799" s="103">
        <f>ROUND(B1799/(1-'Simu - Détaillé'!$I$3),0)</f>
        <v>432273</v>
      </c>
      <c r="B1799" s="93">
        <v>380400</v>
      </c>
      <c r="C1799" s="96">
        <f t="shared" si="27"/>
        <v>380400</v>
      </c>
      <c r="D1799" s="87">
        <v>296332</v>
      </c>
      <c r="E1799" s="88">
        <v>203727</v>
      </c>
      <c r="F1799" s="32">
        <v>380400</v>
      </c>
      <c r="G1799" s="32">
        <v>293009</v>
      </c>
      <c r="H1799" s="33">
        <v>177742</v>
      </c>
      <c r="I1799" s="37">
        <v>380400</v>
      </c>
      <c r="J1799" s="35">
        <v>218469</v>
      </c>
      <c r="K1799" s="36">
        <v>143492</v>
      </c>
      <c r="L1799" s="29">
        <v>266895</v>
      </c>
      <c r="M1799" s="29">
        <v>213050</v>
      </c>
      <c r="N1799" s="30">
        <v>134977</v>
      </c>
    </row>
    <row r="1800" spans="1:14" customFormat="1" x14ac:dyDescent="0.25">
      <c r="A1800" s="103">
        <f>ROUND(B1800/(1-'Simu - Détaillé'!$I$3),0)</f>
        <v>432500</v>
      </c>
      <c r="B1800" s="93">
        <v>380600</v>
      </c>
      <c r="C1800" s="96">
        <f t="shared" si="27"/>
        <v>380600</v>
      </c>
      <c r="D1800" s="87">
        <v>296487</v>
      </c>
      <c r="E1800" s="88">
        <v>203819</v>
      </c>
      <c r="F1800" s="32">
        <v>380600</v>
      </c>
      <c r="G1800" s="32">
        <v>293173</v>
      </c>
      <c r="H1800" s="33">
        <v>177841</v>
      </c>
      <c r="I1800" s="37">
        <v>380600</v>
      </c>
      <c r="J1800" s="35">
        <v>218585</v>
      </c>
      <c r="K1800" s="36">
        <v>143569</v>
      </c>
      <c r="L1800" s="29">
        <v>267038</v>
      </c>
      <c r="M1800" s="29">
        <v>213164</v>
      </c>
      <c r="N1800" s="30">
        <v>135037</v>
      </c>
    </row>
    <row r="1801" spans="1:14" customFormat="1" x14ac:dyDescent="0.25">
      <c r="A1801" s="103">
        <f>ROUND(B1801/(1-'Simu - Détaillé'!$I$3),0)</f>
        <v>432727</v>
      </c>
      <c r="B1801" s="93">
        <v>380800</v>
      </c>
      <c r="C1801" s="96">
        <f t="shared" si="27"/>
        <v>380800</v>
      </c>
      <c r="D1801" s="87">
        <v>296643</v>
      </c>
      <c r="E1801" s="88">
        <v>203911</v>
      </c>
      <c r="F1801" s="32">
        <v>380800</v>
      </c>
      <c r="G1801" s="32">
        <v>293338</v>
      </c>
      <c r="H1801" s="33">
        <v>177941</v>
      </c>
      <c r="I1801" s="37">
        <v>380800</v>
      </c>
      <c r="J1801" s="35">
        <v>218700</v>
      </c>
      <c r="K1801" s="36">
        <v>143644</v>
      </c>
      <c r="L1801" s="29">
        <v>267181</v>
      </c>
      <c r="M1801" s="29">
        <v>213279</v>
      </c>
      <c r="N1801" s="30">
        <v>135097</v>
      </c>
    </row>
    <row r="1802" spans="1:14" customFormat="1" x14ac:dyDescent="0.25">
      <c r="A1802" s="103">
        <f>ROUND(B1802/(1-'Simu - Détaillé'!$I$3),0)</f>
        <v>432955</v>
      </c>
      <c r="B1802" s="93">
        <v>381000</v>
      </c>
      <c r="C1802" s="96">
        <f t="shared" si="27"/>
        <v>381000</v>
      </c>
      <c r="D1802" s="87">
        <v>296799</v>
      </c>
      <c r="E1802" s="88">
        <v>204004</v>
      </c>
      <c r="F1802" s="32">
        <v>381000</v>
      </c>
      <c r="G1802" s="32">
        <v>293502</v>
      </c>
      <c r="H1802" s="33">
        <v>178041</v>
      </c>
      <c r="I1802" s="37">
        <v>381000</v>
      </c>
      <c r="J1802" s="35">
        <v>218815</v>
      </c>
      <c r="K1802" s="36">
        <v>143720</v>
      </c>
      <c r="L1802" s="29">
        <v>267325</v>
      </c>
      <c r="M1802" s="29">
        <v>213394</v>
      </c>
      <c r="N1802" s="30">
        <v>135158</v>
      </c>
    </row>
    <row r="1803" spans="1:14" customFormat="1" x14ac:dyDescent="0.25">
      <c r="A1803" s="103">
        <f>ROUND(B1803/(1-'Simu - Détaillé'!$I$3),0)</f>
        <v>433182</v>
      </c>
      <c r="B1803" s="93">
        <v>381200</v>
      </c>
      <c r="C1803" s="96">
        <f t="shared" si="27"/>
        <v>381200</v>
      </c>
      <c r="D1803" s="87">
        <v>296955</v>
      </c>
      <c r="E1803" s="88">
        <v>204097</v>
      </c>
      <c r="F1803" s="32">
        <v>381200</v>
      </c>
      <c r="G1803" s="32">
        <v>293667</v>
      </c>
      <c r="H1803" s="33">
        <v>178141</v>
      </c>
      <c r="I1803" s="37">
        <v>381200</v>
      </c>
      <c r="J1803" s="35">
        <v>218931</v>
      </c>
      <c r="K1803" s="36">
        <v>143796</v>
      </c>
      <c r="L1803" s="29">
        <v>267468</v>
      </c>
      <c r="M1803" s="29">
        <v>213508</v>
      </c>
      <c r="N1803" s="30">
        <v>135218</v>
      </c>
    </row>
    <row r="1804" spans="1:14" customFormat="1" x14ac:dyDescent="0.25">
      <c r="A1804" s="103">
        <f>ROUND(B1804/(1-'Simu - Détaillé'!$I$3),0)</f>
        <v>433409</v>
      </c>
      <c r="B1804" s="93">
        <v>381400</v>
      </c>
      <c r="C1804" s="96">
        <f t="shared" si="27"/>
        <v>381400</v>
      </c>
      <c r="D1804" s="87">
        <v>297111</v>
      </c>
      <c r="E1804" s="88">
        <v>204189</v>
      </c>
      <c r="F1804" s="32">
        <v>381400</v>
      </c>
      <c r="G1804" s="32">
        <v>293831</v>
      </c>
      <c r="H1804" s="33">
        <v>178241</v>
      </c>
      <c r="I1804" s="37">
        <v>381400</v>
      </c>
      <c r="J1804" s="35">
        <v>219046</v>
      </c>
      <c r="K1804" s="36">
        <v>143872</v>
      </c>
      <c r="L1804" s="29">
        <v>267611</v>
      </c>
      <c r="M1804" s="29">
        <v>213623</v>
      </c>
      <c r="N1804" s="30">
        <v>135279</v>
      </c>
    </row>
    <row r="1805" spans="1:14" customFormat="1" x14ac:dyDescent="0.25">
      <c r="A1805" s="103">
        <f>ROUND(B1805/(1-'Simu - Détaillé'!$I$3),0)</f>
        <v>433636</v>
      </c>
      <c r="B1805" s="93">
        <v>381600</v>
      </c>
      <c r="C1805" s="96">
        <f t="shared" si="27"/>
        <v>381600</v>
      </c>
      <c r="D1805" s="87">
        <v>297266</v>
      </c>
      <c r="E1805" s="88">
        <v>204281</v>
      </c>
      <c r="F1805" s="32">
        <v>381600</v>
      </c>
      <c r="G1805" s="32">
        <v>293995</v>
      </c>
      <c r="H1805" s="33">
        <v>178340</v>
      </c>
      <c r="I1805" s="37">
        <v>381600</v>
      </c>
      <c r="J1805" s="35">
        <v>219162</v>
      </c>
      <c r="K1805" s="36">
        <v>143948</v>
      </c>
      <c r="L1805" s="29">
        <v>267755</v>
      </c>
      <c r="M1805" s="29">
        <v>213738</v>
      </c>
      <c r="N1805" s="30">
        <v>135340</v>
      </c>
    </row>
    <row r="1806" spans="1:14" customFormat="1" x14ac:dyDescent="0.25">
      <c r="A1806" s="103">
        <f>ROUND(B1806/(1-'Simu - Détaillé'!$I$3),0)</f>
        <v>433864</v>
      </c>
      <c r="B1806" s="93">
        <v>381800</v>
      </c>
      <c r="C1806" s="96">
        <f t="shared" si="27"/>
        <v>381800</v>
      </c>
      <c r="D1806" s="87">
        <v>297422</v>
      </c>
      <c r="E1806" s="88">
        <v>204374</v>
      </c>
      <c r="F1806" s="32">
        <v>381800</v>
      </c>
      <c r="G1806" s="32">
        <v>294160</v>
      </c>
      <c r="H1806" s="33">
        <v>178441</v>
      </c>
      <c r="I1806" s="37">
        <v>381800</v>
      </c>
      <c r="J1806" s="35">
        <v>219277</v>
      </c>
      <c r="K1806" s="36">
        <v>144024</v>
      </c>
      <c r="L1806" s="29">
        <v>267898</v>
      </c>
      <c r="M1806" s="29">
        <v>213853</v>
      </c>
      <c r="N1806" s="30">
        <v>135400</v>
      </c>
    </row>
    <row r="1807" spans="1:14" customFormat="1" x14ac:dyDescent="0.25">
      <c r="A1807" s="103">
        <f>ROUND(B1807/(1-'Simu - Détaillé'!$I$3),0)</f>
        <v>434091</v>
      </c>
      <c r="B1807" s="93">
        <v>382000</v>
      </c>
      <c r="C1807" s="96">
        <f t="shared" si="27"/>
        <v>382000</v>
      </c>
      <c r="D1807" s="87">
        <v>297578</v>
      </c>
      <c r="E1807" s="88">
        <v>204466</v>
      </c>
      <c r="F1807" s="32">
        <v>382000</v>
      </c>
      <c r="G1807" s="32">
        <v>294324</v>
      </c>
      <c r="H1807" s="33">
        <v>178540</v>
      </c>
      <c r="I1807" s="37">
        <v>382000</v>
      </c>
      <c r="J1807" s="35">
        <v>219393</v>
      </c>
      <c r="K1807" s="36">
        <v>144100</v>
      </c>
      <c r="L1807" s="29">
        <v>268041</v>
      </c>
      <c r="M1807" s="29">
        <v>213967</v>
      </c>
      <c r="N1807" s="30">
        <v>135460</v>
      </c>
    </row>
    <row r="1808" spans="1:14" customFormat="1" x14ac:dyDescent="0.25">
      <c r="A1808" s="103">
        <f>ROUND(B1808/(1-'Simu - Détaillé'!$I$3),0)</f>
        <v>434318</v>
      </c>
      <c r="B1808" s="93">
        <v>382200</v>
      </c>
      <c r="C1808" s="96">
        <f t="shared" si="27"/>
        <v>382200</v>
      </c>
      <c r="D1808" s="87">
        <v>297734</v>
      </c>
      <c r="E1808" s="88">
        <v>204559</v>
      </c>
      <c r="F1808" s="32">
        <v>382200</v>
      </c>
      <c r="G1808" s="32">
        <v>294489</v>
      </c>
      <c r="H1808" s="33">
        <v>178641</v>
      </c>
      <c r="I1808" s="37">
        <v>382200</v>
      </c>
      <c r="J1808" s="35">
        <v>219508</v>
      </c>
      <c r="K1808" s="36">
        <v>144176</v>
      </c>
      <c r="L1808" s="29">
        <v>268185</v>
      </c>
      <c r="M1808" s="29">
        <v>214082</v>
      </c>
      <c r="N1808" s="30">
        <v>135521</v>
      </c>
    </row>
    <row r="1809" spans="1:14" customFormat="1" x14ac:dyDescent="0.25">
      <c r="A1809" s="103">
        <f>ROUND(B1809/(1-'Simu - Détaillé'!$I$3),0)</f>
        <v>434545</v>
      </c>
      <c r="B1809" s="93">
        <v>382400</v>
      </c>
      <c r="C1809" s="96">
        <f t="shared" si="27"/>
        <v>382400</v>
      </c>
      <c r="D1809" s="87">
        <v>297890</v>
      </c>
      <c r="E1809" s="88">
        <v>204651</v>
      </c>
      <c r="F1809" s="32">
        <v>382400</v>
      </c>
      <c r="G1809" s="32">
        <v>294653</v>
      </c>
      <c r="H1809" s="33">
        <v>178740</v>
      </c>
      <c r="I1809" s="37">
        <v>382400</v>
      </c>
      <c r="J1809" s="35">
        <v>219623</v>
      </c>
      <c r="K1809" s="36">
        <v>144252</v>
      </c>
      <c r="L1809" s="29">
        <v>268328</v>
      </c>
      <c r="M1809" s="29">
        <v>214197</v>
      </c>
      <c r="N1809" s="30">
        <v>135582</v>
      </c>
    </row>
    <row r="1810" spans="1:14" customFormat="1" x14ac:dyDescent="0.25">
      <c r="A1810" s="103">
        <f>ROUND(B1810/(1-'Simu - Détaillé'!$I$3),0)</f>
        <v>434773</v>
      </c>
      <c r="B1810" s="93">
        <v>382600</v>
      </c>
      <c r="C1810" s="96">
        <f t="shared" si="27"/>
        <v>382600</v>
      </c>
      <c r="D1810" s="87">
        <v>298045</v>
      </c>
      <c r="E1810" s="88">
        <v>204743</v>
      </c>
      <c r="F1810" s="32">
        <v>382600</v>
      </c>
      <c r="G1810" s="32">
        <v>294818</v>
      </c>
      <c r="H1810" s="33">
        <v>178840</v>
      </c>
      <c r="I1810" s="37">
        <v>382600</v>
      </c>
      <c r="J1810" s="35">
        <v>219739</v>
      </c>
      <c r="K1810" s="36">
        <v>144328</v>
      </c>
      <c r="L1810" s="29">
        <v>268471</v>
      </c>
      <c r="M1810" s="29">
        <v>214312</v>
      </c>
      <c r="N1810" s="30">
        <v>135643</v>
      </c>
    </row>
    <row r="1811" spans="1:14" customFormat="1" x14ac:dyDescent="0.25">
      <c r="A1811" s="103">
        <f>ROUND(B1811/(1-'Simu - Détaillé'!$I$3),0)</f>
        <v>435000</v>
      </c>
      <c r="B1811" s="93">
        <v>382800</v>
      </c>
      <c r="C1811" s="96">
        <f t="shared" si="27"/>
        <v>382800</v>
      </c>
      <c r="D1811" s="87">
        <v>298201</v>
      </c>
      <c r="E1811" s="88">
        <v>204836</v>
      </c>
      <c r="F1811" s="32">
        <v>382800</v>
      </c>
      <c r="G1811" s="32">
        <v>294982</v>
      </c>
      <c r="H1811" s="33">
        <v>178940</v>
      </c>
      <c r="I1811" s="37">
        <v>382800</v>
      </c>
      <c r="J1811" s="35">
        <v>219854</v>
      </c>
      <c r="K1811" s="36">
        <v>144404</v>
      </c>
      <c r="L1811" s="29">
        <v>268615</v>
      </c>
      <c r="M1811" s="29">
        <v>214426</v>
      </c>
      <c r="N1811" s="30">
        <v>135703</v>
      </c>
    </row>
    <row r="1812" spans="1:14" customFormat="1" x14ac:dyDescent="0.25">
      <c r="A1812" s="103">
        <f>ROUND(B1812/(1-'Simu - Détaillé'!$I$3),0)</f>
        <v>435227</v>
      </c>
      <c r="B1812" s="93">
        <v>383000</v>
      </c>
      <c r="C1812" s="96">
        <f t="shared" si="27"/>
        <v>383000</v>
      </c>
      <c r="D1812" s="87">
        <v>298357</v>
      </c>
      <c r="E1812" s="88">
        <v>204928</v>
      </c>
      <c r="F1812" s="32">
        <v>383000</v>
      </c>
      <c r="G1812" s="32">
        <v>295147</v>
      </c>
      <c r="H1812" s="33">
        <v>179040</v>
      </c>
      <c r="I1812" s="37">
        <v>383000</v>
      </c>
      <c r="J1812" s="35">
        <v>219970</v>
      </c>
      <c r="K1812" s="36">
        <v>144480</v>
      </c>
      <c r="L1812" s="29">
        <v>268758</v>
      </c>
      <c r="M1812" s="29">
        <v>214541</v>
      </c>
      <c r="N1812" s="30">
        <v>135763</v>
      </c>
    </row>
    <row r="1813" spans="1:14" customFormat="1" x14ac:dyDescent="0.25">
      <c r="A1813" s="103">
        <f>ROUND(B1813/(1-'Simu - Détaillé'!$I$3),0)</f>
        <v>435455</v>
      </c>
      <c r="B1813" s="93">
        <v>383200</v>
      </c>
      <c r="C1813" s="96">
        <f t="shared" si="27"/>
        <v>383200</v>
      </c>
      <c r="D1813" s="87">
        <v>298513</v>
      </c>
      <c r="E1813" s="88">
        <v>205021</v>
      </c>
      <c r="F1813" s="32">
        <v>383200</v>
      </c>
      <c r="G1813" s="32">
        <v>295312</v>
      </c>
      <c r="H1813" s="33">
        <v>179141</v>
      </c>
      <c r="I1813" s="37">
        <v>383200</v>
      </c>
      <c r="J1813" s="35">
        <v>220085</v>
      </c>
      <c r="K1813" s="36">
        <v>144556</v>
      </c>
      <c r="L1813" s="29">
        <v>268901</v>
      </c>
      <c r="M1813" s="29">
        <v>214656</v>
      </c>
      <c r="N1813" s="30">
        <v>135824</v>
      </c>
    </row>
    <row r="1814" spans="1:14" customFormat="1" x14ac:dyDescent="0.25">
      <c r="A1814" s="103">
        <f>ROUND(B1814/(1-'Simu - Détaillé'!$I$3),0)</f>
        <v>435682</v>
      </c>
      <c r="B1814" s="93">
        <v>383400</v>
      </c>
      <c r="C1814" s="96">
        <f t="shared" si="27"/>
        <v>383400</v>
      </c>
      <c r="D1814" s="87">
        <v>298669</v>
      </c>
      <c r="E1814" s="88">
        <v>205114</v>
      </c>
      <c r="F1814" s="32">
        <v>383400</v>
      </c>
      <c r="G1814" s="32">
        <v>295476</v>
      </c>
      <c r="H1814" s="33">
        <v>179240</v>
      </c>
      <c r="I1814" s="37">
        <v>383400</v>
      </c>
      <c r="J1814" s="35">
        <v>220200</v>
      </c>
      <c r="K1814" s="36">
        <v>144631</v>
      </c>
      <c r="L1814" s="29">
        <v>269045</v>
      </c>
      <c r="M1814" s="29">
        <v>214771</v>
      </c>
      <c r="N1814" s="30">
        <v>135885</v>
      </c>
    </row>
    <row r="1815" spans="1:14" customFormat="1" x14ac:dyDescent="0.25">
      <c r="A1815" s="103">
        <f>ROUND(B1815/(1-'Simu - Détaillé'!$I$3),0)</f>
        <v>435909</v>
      </c>
      <c r="B1815" s="93">
        <v>383600</v>
      </c>
      <c r="C1815" s="96">
        <f t="shared" si="27"/>
        <v>383600</v>
      </c>
      <c r="D1815" s="87">
        <v>298824</v>
      </c>
      <c r="E1815" s="88">
        <v>205205</v>
      </c>
      <c r="F1815" s="32">
        <v>383600</v>
      </c>
      <c r="G1815" s="32">
        <v>295641</v>
      </c>
      <c r="H1815" s="33">
        <v>179340</v>
      </c>
      <c r="I1815" s="37">
        <v>383600</v>
      </c>
      <c r="J1815" s="35">
        <v>220316</v>
      </c>
      <c r="K1815" s="36">
        <v>144708</v>
      </c>
      <c r="L1815" s="29">
        <v>269188</v>
      </c>
      <c r="M1815" s="29">
        <v>214885</v>
      </c>
      <c r="N1815" s="30">
        <v>135945</v>
      </c>
    </row>
    <row r="1816" spans="1:14" customFormat="1" x14ac:dyDescent="0.25">
      <c r="A1816" s="103">
        <f>ROUND(B1816/(1-'Simu - Détaillé'!$I$3),0)</f>
        <v>436136</v>
      </c>
      <c r="B1816" s="93">
        <v>383800</v>
      </c>
      <c r="C1816" s="96">
        <f t="shared" si="27"/>
        <v>383800</v>
      </c>
      <c r="D1816" s="87">
        <v>298980</v>
      </c>
      <c r="E1816" s="88">
        <v>205298</v>
      </c>
      <c r="F1816" s="32">
        <v>383800</v>
      </c>
      <c r="G1816" s="32">
        <v>295805</v>
      </c>
      <c r="H1816" s="33">
        <v>179440</v>
      </c>
      <c r="I1816" s="37">
        <v>383800</v>
      </c>
      <c r="J1816" s="35">
        <v>220431</v>
      </c>
      <c r="K1816" s="36">
        <v>144783</v>
      </c>
      <c r="L1816" s="29">
        <v>269331</v>
      </c>
      <c r="M1816" s="29">
        <v>215000</v>
      </c>
      <c r="N1816" s="30">
        <v>136006</v>
      </c>
    </row>
    <row r="1817" spans="1:14" customFormat="1" x14ac:dyDescent="0.25">
      <c r="A1817" s="103">
        <f>ROUND(B1817/(1-'Simu - Détaillé'!$I$3),0)</f>
        <v>436364</v>
      </c>
      <c r="B1817" s="93">
        <v>384000</v>
      </c>
      <c r="C1817" s="96">
        <f t="shared" si="27"/>
        <v>384000</v>
      </c>
      <c r="D1817" s="87">
        <v>299136</v>
      </c>
      <c r="E1817" s="88">
        <v>205391</v>
      </c>
      <c r="F1817" s="32">
        <v>384000</v>
      </c>
      <c r="G1817" s="32">
        <v>295970</v>
      </c>
      <c r="H1817" s="33">
        <v>179540</v>
      </c>
      <c r="I1817" s="37">
        <v>384000</v>
      </c>
      <c r="J1817" s="35">
        <v>220547</v>
      </c>
      <c r="K1817" s="36">
        <v>144860</v>
      </c>
      <c r="L1817" s="29">
        <v>269475</v>
      </c>
      <c r="M1817" s="29">
        <v>215115</v>
      </c>
      <c r="N1817" s="30">
        <v>136066</v>
      </c>
    </row>
    <row r="1818" spans="1:14" customFormat="1" x14ac:dyDescent="0.25">
      <c r="A1818" s="103">
        <f>ROUND(B1818/(1-'Simu - Détaillé'!$I$3),0)</f>
        <v>436591</v>
      </c>
      <c r="B1818" s="93">
        <v>384200</v>
      </c>
      <c r="C1818" s="96">
        <f t="shared" si="27"/>
        <v>384200</v>
      </c>
      <c r="D1818" s="87">
        <v>299292</v>
      </c>
      <c r="E1818" s="88">
        <v>205483</v>
      </c>
      <c r="F1818" s="32">
        <v>384200</v>
      </c>
      <c r="G1818" s="32">
        <v>296134</v>
      </c>
      <c r="H1818" s="33">
        <v>179640</v>
      </c>
      <c r="I1818" s="37">
        <v>384200</v>
      </c>
      <c r="J1818" s="35">
        <v>220662</v>
      </c>
      <c r="K1818" s="36">
        <v>144935</v>
      </c>
      <c r="L1818" s="29">
        <v>269618</v>
      </c>
      <c r="M1818" s="29">
        <v>215229</v>
      </c>
      <c r="N1818" s="30">
        <v>136126</v>
      </c>
    </row>
    <row r="1819" spans="1:14" customFormat="1" x14ac:dyDescent="0.25">
      <c r="A1819" s="103">
        <f>ROUND(B1819/(1-'Simu - Détaillé'!$I$3),0)</f>
        <v>436818</v>
      </c>
      <c r="B1819" s="93">
        <v>384400</v>
      </c>
      <c r="C1819" s="96">
        <f t="shared" si="27"/>
        <v>384400</v>
      </c>
      <c r="D1819" s="87">
        <v>299448</v>
      </c>
      <c r="E1819" s="88">
        <v>205576</v>
      </c>
      <c r="F1819" s="32">
        <v>384400</v>
      </c>
      <c r="G1819" s="32">
        <v>296299</v>
      </c>
      <c r="H1819" s="33">
        <v>179740</v>
      </c>
      <c r="I1819" s="37">
        <v>384400</v>
      </c>
      <c r="J1819" s="35">
        <v>220778</v>
      </c>
      <c r="K1819" s="36">
        <v>145012</v>
      </c>
      <c r="L1819" s="29">
        <v>269761</v>
      </c>
      <c r="M1819" s="29">
        <v>215344</v>
      </c>
      <c r="N1819" s="30">
        <v>136187</v>
      </c>
    </row>
    <row r="1820" spans="1:14" customFormat="1" x14ac:dyDescent="0.25">
      <c r="A1820" s="103">
        <f>ROUND(B1820/(1-'Simu - Détaillé'!$I$3),0)</f>
        <v>437045</v>
      </c>
      <c r="B1820" s="93">
        <v>384600</v>
      </c>
      <c r="C1820" s="96">
        <f t="shared" si="27"/>
        <v>384600</v>
      </c>
      <c r="D1820" s="87">
        <v>299603</v>
      </c>
      <c r="E1820" s="88">
        <v>205668</v>
      </c>
      <c r="F1820" s="32">
        <v>384600</v>
      </c>
      <c r="G1820" s="32">
        <v>296464</v>
      </c>
      <c r="H1820" s="33">
        <v>179840</v>
      </c>
      <c r="I1820" s="37">
        <v>384600</v>
      </c>
      <c r="J1820" s="35">
        <v>220893</v>
      </c>
      <c r="K1820" s="36">
        <v>145087</v>
      </c>
      <c r="L1820" s="29">
        <v>269905</v>
      </c>
      <c r="M1820" s="29">
        <v>215459</v>
      </c>
      <c r="N1820" s="30">
        <v>136248</v>
      </c>
    </row>
    <row r="1821" spans="1:14" customFormat="1" x14ac:dyDescent="0.25">
      <c r="A1821" s="103">
        <f>ROUND(B1821/(1-'Simu - Détaillé'!$I$3),0)</f>
        <v>437273</v>
      </c>
      <c r="B1821" s="93">
        <v>384800</v>
      </c>
      <c r="C1821" s="96">
        <f t="shared" si="27"/>
        <v>384800</v>
      </c>
      <c r="D1821" s="87">
        <v>299759</v>
      </c>
      <c r="E1821" s="88">
        <v>205760</v>
      </c>
      <c r="F1821" s="32">
        <v>384800</v>
      </c>
      <c r="G1821" s="32">
        <v>296628</v>
      </c>
      <c r="H1821" s="33">
        <v>179940</v>
      </c>
      <c r="I1821" s="37">
        <v>384800</v>
      </c>
      <c r="J1821" s="35">
        <v>221008</v>
      </c>
      <c r="K1821" s="36">
        <v>145163</v>
      </c>
      <c r="L1821" s="29">
        <v>270048</v>
      </c>
      <c r="M1821" s="29">
        <v>215574</v>
      </c>
      <c r="N1821" s="30">
        <v>136309</v>
      </c>
    </row>
    <row r="1822" spans="1:14" customFormat="1" x14ac:dyDescent="0.25">
      <c r="A1822" s="103">
        <f>ROUND(B1822/(1-'Simu - Détaillé'!$I$3),0)</f>
        <v>437500</v>
      </c>
      <c r="B1822" s="93">
        <v>385000</v>
      </c>
      <c r="C1822" s="96">
        <f t="shared" si="27"/>
        <v>385000</v>
      </c>
      <c r="D1822" s="87">
        <v>299915</v>
      </c>
      <c r="E1822" s="88">
        <v>205853</v>
      </c>
      <c r="F1822" s="32">
        <v>385000</v>
      </c>
      <c r="G1822" s="32">
        <v>296792</v>
      </c>
      <c r="H1822" s="33">
        <v>180040</v>
      </c>
      <c r="I1822" s="37">
        <v>385000</v>
      </c>
      <c r="J1822" s="35">
        <v>221124</v>
      </c>
      <c r="K1822" s="36">
        <v>145239</v>
      </c>
      <c r="L1822" s="29">
        <v>270191</v>
      </c>
      <c r="M1822" s="29">
        <v>215688</v>
      </c>
      <c r="N1822" s="30">
        <v>136368</v>
      </c>
    </row>
    <row r="1823" spans="1:14" customFormat="1" x14ac:dyDescent="0.25">
      <c r="A1823" s="103">
        <f>ROUND(B1823/(1-'Simu - Détaillé'!$I$3),0)</f>
        <v>437727</v>
      </c>
      <c r="B1823" s="93">
        <v>385200</v>
      </c>
      <c r="C1823" s="96">
        <f t="shared" si="27"/>
        <v>385200</v>
      </c>
      <c r="D1823" s="87">
        <v>300071</v>
      </c>
      <c r="E1823" s="88">
        <v>205945</v>
      </c>
      <c r="F1823" s="32">
        <v>385200</v>
      </c>
      <c r="G1823" s="32">
        <v>296957</v>
      </c>
      <c r="H1823" s="33">
        <v>180140</v>
      </c>
      <c r="I1823" s="37">
        <v>385200</v>
      </c>
      <c r="J1823" s="35">
        <v>221239</v>
      </c>
      <c r="K1823" s="36">
        <v>145315</v>
      </c>
      <c r="L1823" s="29">
        <v>270335</v>
      </c>
      <c r="M1823" s="29">
        <v>215803</v>
      </c>
      <c r="N1823" s="30">
        <v>136429</v>
      </c>
    </row>
    <row r="1824" spans="1:14" customFormat="1" x14ac:dyDescent="0.25">
      <c r="A1824" s="103">
        <f>ROUND(B1824/(1-'Simu - Détaillé'!$I$3),0)</f>
        <v>437955</v>
      </c>
      <c r="B1824" s="93">
        <v>385400</v>
      </c>
      <c r="C1824" s="96">
        <f t="shared" si="27"/>
        <v>385400</v>
      </c>
      <c r="D1824" s="87">
        <v>300227</v>
      </c>
      <c r="E1824" s="88">
        <v>206038</v>
      </c>
      <c r="F1824" s="32">
        <v>385400</v>
      </c>
      <c r="G1824" s="32">
        <v>297122</v>
      </c>
      <c r="H1824" s="33">
        <v>180240</v>
      </c>
      <c r="I1824" s="37">
        <v>385400</v>
      </c>
      <c r="J1824" s="35">
        <v>221355</v>
      </c>
      <c r="K1824" s="36">
        <v>145392</v>
      </c>
      <c r="L1824" s="29">
        <v>270478</v>
      </c>
      <c r="M1824" s="29">
        <v>215918</v>
      </c>
      <c r="N1824" s="30">
        <v>136490</v>
      </c>
    </row>
    <row r="1825" spans="1:14" customFormat="1" x14ac:dyDescent="0.25">
      <c r="A1825" s="103">
        <f>ROUND(B1825/(1-'Simu - Détaillé'!$I$3),0)</f>
        <v>438182</v>
      </c>
      <c r="B1825" s="93">
        <v>385600</v>
      </c>
      <c r="C1825" s="96">
        <f t="shared" si="27"/>
        <v>385600</v>
      </c>
      <c r="D1825" s="87">
        <v>300382</v>
      </c>
      <c r="E1825" s="88">
        <v>206130</v>
      </c>
      <c r="F1825" s="32">
        <v>385600</v>
      </c>
      <c r="G1825" s="32">
        <v>297286</v>
      </c>
      <c r="H1825" s="33">
        <v>180339</v>
      </c>
      <c r="I1825" s="37">
        <v>385600</v>
      </c>
      <c r="J1825" s="35">
        <v>221470</v>
      </c>
      <c r="K1825" s="36">
        <v>145467</v>
      </c>
      <c r="L1825" s="29">
        <v>270621</v>
      </c>
      <c r="M1825" s="29">
        <v>216033</v>
      </c>
      <c r="N1825" s="30">
        <v>136551</v>
      </c>
    </row>
    <row r="1826" spans="1:14" customFormat="1" x14ac:dyDescent="0.25">
      <c r="A1826" s="103">
        <f>ROUND(B1826/(1-'Simu - Détaillé'!$I$3),0)</f>
        <v>438409</v>
      </c>
      <c r="B1826" s="93">
        <v>385800</v>
      </c>
      <c r="C1826" s="96">
        <f t="shared" si="27"/>
        <v>385800</v>
      </c>
      <c r="D1826" s="87">
        <v>300538</v>
      </c>
      <c r="E1826" s="88">
        <v>206222</v>
      </c>
      <c r="F1826" s="32">
        <v>385800</v>
      </c>
      <c r="G1826" s="32">
        <v>297450</v>
      </c>
      <c r="H1826" s="33">
        <v>180439</v>
      </c>
      <c r="I1826" s="37">
        <v>385800</v>
      </c>
      <c r="J1826" s="35">
        <v>221585</v>
      </c>
      <c r="K1826" s="36">
        <v>145543</v>
      </c>
      <c r="L1826" s="29">
        <v>270765</v>
      </c>
      <c r="M1826" s="29">
        <v>216147</v>
      </c>
      <c r="N1826" s="30">
        <v>136611</v>
      </c>
    </row>
    <row r="1827" spans="1:14" customFormat="1" x14ac:dyDescent="0.25">
      <c r="A1827" s="103">
        <f>ROUND(B1827/(1-'Simu - Détaillé'!$I$3),0)</f>
        <v>438636</v>
      </c>
      <c r="B1827" s="93">
        <v>386000</v>
      </c>
      <c r="C1827" s="96">
        <f t="shared" si="27"/>
        <v>386000</v>
      </c>
      <c r="D1827" s="87">
        <v>300694</v>
      </c>
      <c r="E1827" s="88">
        <v>206315</v>
      </c>
      <c r="F1827" s="32">
        <v>386000</v>
      </c>
      <c r="G1827" s="32">
        <v>297615</v>
      </c>
      <c r="H1827" s="33">
        <v>180540</v>
      </c>
      <c r="I1827" s="37">
        <v>386000</v>
      </c>
      <c r="J1827" s="35">
        <v>221701</v>
      </c>
      <c r="K1827" s="36">
        <v>145619</v>
      </c>
      <c r="L1827" s="29">
        <v>270908</v>
      </c>
      <c r="M1827" s="29">
        <v>216262</v>
      </c>
      <c r="N1827" s="30">
        <v>136672</v>
      </c>
    </row>
    <row r="1828" spans="1:14" customFormat="1" x14ac:dyDescent="0.25">
      <c r="A1828" s="103">
        <f>ROUND(B1828/(1-'Simu - Détaillé'!$I$3),0)</f>
        <v>438864</v>
      </c>
      <c r="B1828" s="93">
        <v>386200</v>
      </c>
      <c r="C1828" s="96">
        <f t="shared" si="27"/>
        <v>386200</v>
      </c>
      <c r="D1828" s="87">
        <v>300850</v>
      </c>
      <c r="E1828" s="88">
        <v>206408</v>
      </c>
      <c r="F1828" s="32">
        <v>386200</v>
      </c>
      <c r="G1828" s="32">
        <v>297779</v>
      </c>
      <c r="H1828" s="33">
        <v>180639</v>
      </c>
      <c r="I1828" s="37">
        <v>386200</v>
      </c>
      <c r="J1828" s="35">
        <v>221816</v>
      </c>
      <c r="K1828" s="36">
        <v>145695</v>
      </c>
      <c r="L1828" s="29">
        <v>271051</v>
      </c>
      <c r="M1828" s="29">
        <v>216377</v>
      </c>
      <c r="N1828" s="30">
        <v>136732</v>
      </c>
    </row>
    <row r="1829" spans="1:14" customFormat="1" x14ac:dyDescent="0.25">
      <c r="A1829" s="103">
        <f>ROUND(B1829/(1-'Simu - Détaillé'!$I$3),0)</f>
        <v>439091</v>
      </c>
      <c r="B1829" s="93">
        <v>386400</v>
      </c>
      <c r="C1829" s="96">
        <f t="shared" si="27"/>
        <v>386400</v>
      </c>
      <c r="D1829" s="87">
        <v>301006</v>
      </c>
      <c r="E1829" s="88">
        <v>206500</v>
      </c>
      <c r="F1829" s="32">
        <v>386400</v>
      </c>
      <c r="G1829" s="32">
        <v>297944</v>
      </c>
      <c r="H1829" s="33">
        <v>180739</v>
      </c>
      <c r="I1829" s="37">
        <v>386400</v>
      </c>
      <c r="J1829" s="35">
        <v>221932</v>
      </c>
      <c r="K1829" s="36">
        <v>145771</v>
      </c>
      <c r="L1829" s="29">
        <v>271195</v>
      </c>
      <c r="M1829" s="29">
        <v>216492</v>
      </c>
      <c r="N1829" s="30">
        <v>136793</v>
      </c>
    </row>
    <row r="1830" spans="1:14" customFormat="1" x14ac:dyDescent="0.25">
      <c r="A1830" s="103">
        <f>ROUND(B1830/(1-'Simu - Détaillé'!$I$3),0)</f>
        <v>439318</v>
      </c>
      <c r="B1830" s="93">
        <v>386600</v>
      </c>
      <c r="C1830" s="96">
        <f t="shared" si="27"/>
        <v>386600</v>
      </c>
      <c r="D1830" s="87">
        <v>301161</v>
      </c>
      <c r="E1830" s="88">
        <v>206592</v>
      </c>
      <c r="F1830" s="32">
        <v>386600</v>
      </c>
      <c r="G1830" s="32">
        <v>298108</v>
      </c>
      <c r="H1830" s="33">
        <v>180839</v>
      </c>
      <c r="I1830" s="37">
        <v>386600</v>
      </c>
      <c r="J1830" s="35">
        <v>222047</v>
      </c>
      <c r="K1830" s="36">
        <v>145847</v>
      </c>
      <c r="L1830" s="29">
        <v>271338</v>
      </c>
      <c r="M1830" s="29">
        <v>216606</v>
      </c>
      <c r="N1830" s="30">
        <v>136853</v>
      </c>
    </row>
    <row r="1831" spans="1:14" customFormat="1" x14ac:dyDescent="0.25">
      <c r="A1831" s="103">
        <f>ROUND(B1831/(1-'Simu - Détaillé'!$I$3),0)</f>
        <v>439545</v>
      </c>
      <c r="B1831" s="93">
        <v>386800</v>
      </c>
      <c r="C1831" s="96">
        <f t="shared" si="27"/>
        <v>386800</v>
      </c>
      <c r="D1831" s="87">
        <v>301317</v>
      </c>
      <c r="E1831" s="88">
        <v>206685</v>
      </c>
      <c r="F1831" s="32">
        <v>386800</v>
      </c>
      <c r="G1831" s="32">
        <v>298273</v>
      </c>
      <c r="H1831" s="33">
        <v>180939</v>
      </c>
      <c r="I1831" s="37">
        <v>386800</v>
      </c>
      <c r="J1831" s="35">
        <v>222162</v>
      </c>
      <c r="K1831" s="36">
        <v>145922</v>
      </c>
      <c r="L1831" s="29">
        <v>271482</v>
      </c>
      <c r="M1831" s="29">
        <v>216721</v>
      </c>
      <c r="N1831" s="30">
        <v>136914</v>
      </c>
    </row>
    <row r="1832" spans="1:14" customFormat="1" x14ac:dyDescent="0.25">
      <c r="A1832" s="103">
        <f>ROUND(B1832/(1-'Simu - Détaillé'!$I$3),0)</f>
        <v>439773</v>
      </c>
      <c r="B1832" s="93">
        <v>387000</v>
      </c>
      <c r="C1832" s="96">
        <f t="shared" si="27"/>
        <v>387000</v>
      </c>
      <c r="D1832" s="87">
        <v>301473</v>
      </c>
      <c r="E1832" s="88">
        <v>206777</v>
      </c>
      <c r="F1832" s="32">
        <v>387000</v>
      </c>
      <c r="G1832" s="32">
        <v>298437</v>
      </c>
      <c r="H1832" s="33">
        <v>181039</v>
      </c>
      <c r="I1832" s="37">
        <v>387000</v>
      </c>
      <c r="J1832" s="35">
        <v>222278</v>
      </c>
      <c r="K1832" s="36">
        <v>145999</v>
      </c>
      <c r="L1832" s="29">
        <v>271625</v>
      </c>
      <c r="M1832" s="29">
        <v>216836</v>
      </c>
      <c r="N1832" s="30">
        <v>136975</v>
      </c>
    </row>
    <row r="1833" spans="1:14" customFormat="1" x14ac:dyDescent="0.25">
      <c r="A1833" s="103">
        <f>ROUND(B1833/(1-'Simu - Détaillé'!$I$3),0)</f>
        <v>440000</v>
      </c>
      <c r="B1833" s="93">
        <v>387200</v>
      </c>
      <c r="C1833" s="96">
        <f t="shared" si="27"/>
        <v>387200</v>
      </c>
      <c r="D1833" s="87">
        <v>301629</v>
      </c>
      <c r="E1833" s="88">
        <v>206870</v>
      </c>
      <c r="F1833" s="32">
        <v>387200</v>
      </c>
      <c r="G1833" s="32">
        <v>298602</v>
      </c>
      <c r="H1833" s="33">
        <v>181139</v>
      </c>
      <c r="I1833" s="37">
        <v>387200</v>
      </c>
      <c r="J1833" s="35">
        <v>222393</v>
      </c>
      <c r="K1833" s="36">
        <v>146074</v>
      </c>
      <c r="L1833" s="29">
        <v>271768</v>
      </c>
      <c r="M1833" s="29">
        <v>216950</v>
      </c>
      <c r="N1833" s="30">
        <v>137034</v>
      </c>
    </row>
    <row r="1834" spans="1:14" customFormat="1" x14ac:dyDescent="0.25">
      <c r="A1834" s="103">
        <f>ROUND(B1834/(1-'Simu - Détaillé'!$I$3),0)</f>
        <v>440227</v>
      </c>
      <c r="B1834" s="93">
        <v>387400</v>
      </c>
      <c r="C1834" s="96">
        <f t="shared" si="27"/>
        <v>387400</v>
      </c>
      <c r="D1834" s="87">
        <v>301785</v>
      </c>
      <c r="E1834" s="88">
        <v>206962</v>
      </c>
      <c r="F1834" s="32">
        <v>387400</v>
      </c>
      <c r="G1834" s="32">
        <v>298765</v>
      </c>
      <c r="H1834" s="33">
        <v>181238</v>
      </c>
      <c r="I1834" s="37">
        <v>387400</v>
      </c>
      <c r="J1834" s="35">
        <v>222509</v>
      </c>
      <c r="K1834" s="36">
        <v>146151</v>
      </c>
      <c r="L1834" s="29">
        <v>271912</v>
      </c>
      <c r="M1834" s="29">
        <v>217065</v>
      </c>
      <c r="N1834" s="30">
        <v>137095</v>
      </c>
    </row>
    <row r="1835" spans="1:14" customFormat="1" x14ac:dyDescent="0.25">
      <c r="A1835" s="103">
        <f>ROUND(B1835/(1-'Simu - Détaillé'!$I$3),0)</f>
        <v>440455</v>
      </c>
      <c r="B1835" s="93">
        <v>387600</v>
      </c>
      <c r="C1835" s="96">
        <f t="shared" si="27"/>
        <v>387600</v>
      </c>
      <c r="D1835" s="87">
        <v>301940</v>
      </c>
      <c r="E1835" s="88">
        <v>207054</v>
      </c>
      <c r="F1835" s="32">
        <v>387600</v>
      </c>
      <c r="G1835" s="32">
        <v>298930</v>
      </c>
      <c r="H1835" s="33">
        <v>181338</v>
      </c>
      <c r="I1835" s="37">
        <v>387600</v>
      </c>
      <c r="J1835" s="35">
        <v>222624</v>
      </c>
      <c r="K1835" s="36">
        <v>146226</v>
      </c>
      <c r="L1835" s="29">
        <v>272055</v>
      </c>
      <c r="M1835" s="29">
        <v>217180</v>
      </c>
      <c r="N1835" s="30">
        <v>137156</v>
      </c>
    </row>
    <row r="1836" spans="1:14" customFormat="1" x14ac:dyDescent="0.25">
      <c r="A1836" s="103">
        <f>ROUND(B1836/(1-'Simu - Détaillé'!$I$3),0)</f>
        <v>440682</v>
      </c>
      <c r="B1836" s="93">
        <v>387800</v>
      </c>
      <c r="C1836" s="96">
        <f t="shared" si="27"/>
        <v>387800</v>
      </c>
      <c r="D1836" s="87">
        <v>302096</v>
      </c>
      <c r="E1836" s="88">
        <v>207147</v>
      </c>
      <c r="F1836" s="32">
        <v>387800</v>
      </c>
      <c r="G1836" s="32">
        <v>299095</v>
      </c>
      <c r="H1836" s="33">
        <v>181439</v>
      </c>
      <c r="I1836" s="37">
        <v>387800</v>
      </c>
      <c r="J1836" s="35">
        <v>222740</v>
      </c>
      <c r="K1836" s="36">
        <v>146303</v>
      </c>
      <c r="L1836" s="29">
        <v>272198</v>
      </c>
      <c r="M1836" s="29">
        <v>217295</v>
      </c>
      <c r="N1836" s="30">
        <v>137217</v>
      </c>
    </row>
    <row r="1837" spans="1:14" customFormat="1" x14ac:dyDescent="0.25">
      <c r="A1837" s="103">
        <f>ROUND(B1837/(1-'Simu - Détaillé'!$I$3),0)</f>
        <v>440909</v>
      </c>
      <c r="B1837" s="93">
        <v>388000</v>
      </c>
      <c r="C1837" s="96">
        <f t="shared" si="27"/>
        <v>388000</v>
      </c>
      <c r="D1837" s="87">
        <v>302252</v>
      </c>
      <c r="E1837" s="88">
        <v>207239</v>
      </c>
      <c r="F1837" s="32">
        <v>388000</v>
      </c>
      <c r="G1837" s="32">
        <v>299258</v>
      </c>
      <c r="H1837" s="33">
        <v>181537</v>
      </c>
      <c r="I1837" s="37">
        <v>388000</v>
      </c>
      <c r="J1837" s="35">
        <v>222855</v>
      </c>
      <c r="K1837" s="36">
        <v>146378</v>
      </c>
      <c r="L1837" s="29">
        <v>272342</v>
      </c>
      <c r="M1837" s="29">
        <v>217409</v>
      </c>
      <c r="N1837" s="30">
        <v>137277</v>
      </c>
    </row>
    <row r="1838" spans="1:14" customFormat="1" x14ac:dyDescent="0.25">
      <c r="A1838" s="103">
        <f>ROUND(B1838/(1-'Simu - Détaillé'!$I$3),0)</f>
        <v>441136</v>
      </c>
      <c r="B1838" s="93">
        <v>388200</v>
      </c>
      <c r="C1838" s="96">
        <f t="shared" si="27"/>
        <v>388200</v>
      </c>
      <c r="D1838" s="87">
        <v>302408</v>
      </c>
      <c r="E1838" s="88">
        <v>207332</v>
      </c>
      <c r="F1838" s="32">
        <v>388200</v>
      </c>
      <c r="G1838" s="32">
        <v>299424</v>
      </c>
      <c r="H1838" s="33">
        <v>181638</v>
      </c>
      <c r="I1838" s="37">
        <v>388200</v>
      </c>
      <c r="J1838" s="35">
        <v>222970</v>
      </c>
      <c r="K1838" s="36">
        <v>146454</v>
      </c>
      <c r="L1838" s="29">
        <v>272485</v>
      </c>
      <c r="M1838" s="29">
        <v>217524</v>
      </c>
      <c r="N1838" s="30">
        <v>137338</v>
      </c>
    </row>
    <row r="1839" spans="1:14" customFormat="1" x14ac:dyDescent="0.25">
      <c r="A1839" s="103">
        <f>ROUND(B1839/(1-'Simu - Détaillé'!$I$3),0)</f>
        <v>441364</v>
      </c>
      <c r="B1839" s="93">
        <v>388400</v>
      </c>
      <c r="C1839" s="96">
        <f t="shared" si="27"/>
        <v>388400</v>
      </c>
      <c r="D1839" s="87">
        <v>302564</v>
      </c>
      <c r="E1839" s="88">
        <v>207425</v>
      </c>
      <c r="F1839" s="32">
        <v>388400</v>
      </c>
      <c r="G1839" s="32">
        <v>299588</v>
      </c>
      <c r="H1839" s="33">
        <v>181738</v>
      </c>
      <c r="I1839" s="37">
        <v>388400</v>
      </c>
      <c r="J1839" s="35">
        <v>223086</v>
      </c>
      <c r="K1839" s="36">
        <v>146531</v>
      </c>
      <c r="L1839" s="29">
        <v>272628</v>
      </c>
      <c r="M1839" s="29">
        <v>217639</v>
      </c>
      <c r="N1839" s="30">
        <v>137398</v>
      </c>
    </row>
    <row r="1840" spans="1:14" customFormat="1" x14ac:dyDescent="0.25">
      <c r="A1840" s="103">
        <f>ROUND(B1840/(1-'Simu - Détaillé'!$I$3),0)</f>
        <v>441591</v>
      </c>
      <c r="B1840" s="93">
        <v>388600</v>
      </c>
      <c r="C1840" s="96">
        <f t="shared" ref="C1840:C1896" si="28">B1840</f>
        <v>388600</v>
      </c>
      <c r="D1840" s="87">
        <v>302719</v>
      </c>
      <c r="E1840" s="88">
        <v>207516</v>
      </c>
      <c r="F1840" s="32">
        <v>388600</v>
      </c>
      <c r="G1840" s="32">
        <v>299753</v>
      </c>
      <c r="H1840" s="33">
        <v>181838</v>
      </c>
      <c r="I1840" s="37">
        <v>388600</v>
      </c>
      <c r="J1840" s="35">
        <v>223201</v>
      </c>
      <c r="K1840" s="36">
        <v>146606</v>
      </c>
      <c r="L1840" s="29">
        <v>272772</v>
      </c>
      <c r="M1840" s="29">
        <v>217754</v>
      </c>
      <c r="N1840" s="30">
        <v>137459</v>
      </c>
    </row>
    <row r="1841" spans="1:14" customFormat="1" x14ac:dyDescent="0.25">
      <c r="A1841" s="103">
        <f>ROUND(B1841/(1-'Simu - Détaillé'!$I$3),0)</f>
        <v>441818</v>
      </c>
      <c r="B1841" s="93">
        <v>388800</v>
      </c>
      <c r="C1841" s="96">
        <f t="shared" si="28"/>
        <v>388800</v>
      </c>
      <c r="D1841" s="87">
        <v>302875</v>
      </c>
      <c r="E1841" s="88">
        <v>207609</v>
      </c>
      <c r="F1841" s="32">
        <v>388800</v>
      </c>
      <c r="G1841" s="32">
        <v>299917</v>
      </c>
      <c r="H1841" s="33">
        <v>181938</v>
      </c>
      <c r="I1841" s="37">
        <v>388800</v>
      </c>
      <c r="J1841" s="35">
        <v>223317</v>
      </c>
      <c r="K1841" s="36">
        <v>146683</v>
      </c>
      <c r="L1841" s="29">
        <v>272915</v>
      </c>
      <c r="M1841" s="29">
        <v>217868</v>
      </c>
      <c r="N1841" s="30">
        <v>137519</v>
      </c>
    </row>
    <row r="1842" spans="1:14" customFormat="1" x14ac:dyDescent="0.25">
      <c r="A1842" s="103">
        <f>ROUND(B1842/(1-'Simu - Détaillé'!$I$3),0)</f>
        <v>442045</v>
      </c>
      <c r="B1842" s="93">
        <v>389000</v>
      </c>
      <c r="C1842" s="96">
        <f t="shared" si="28"/>
        <v>389000</v>
      </c>
      <c r="D1842" s="87">
        <v>303031</v>
      </c>
      <c r="E1842" s="88">
        <v>207702</v>
      </c>
      <c r="F1842" s="32">
        <v>389000</v>
      </c>
      <c r="G1842" s="32">
        <v>300082</v>
      </c>
      <c r="H1842" s="33">
        <v>182038</v>
      </c>
      <c r="I1842" s="37">
        <v>389000</v>
      </c>
      <c r="J1842" s="35">
        <v>223432</v>
      </c>
      <c r="K1842" s="36">
        <v>146758</v>
      </c>
      <c r="L1842" s="29">
        <v>273058</v>
      </c>
      <c r="M1842" s="29">
        <v>217983</v>
      </c>
      <c r="N1842" s="30">
        <v>137580</v>
      </c>
    </row>
    <row r="1843" spans="1:14" customFormat="1" x14ac:dyDescent="0.25">
      <c r="A1843" s="103">
        <f>ROUND(B1843/(1-'Simu - Détaillé'!$I$3),0)</f>
        <v>442273</v>
      </c>
      <c r="B1843" s="93">
        <v>389200</v>
      </c>
      <c r="C1843" s="96">
        <f t="shared" si="28"/>
        <v>389200</v>
      </c>
      <c r="D1843" s="87">
        <v>303187</v>
      </c>
      <c r="E1843" s="88">
        <v>207794</v>
      </c>
      <c r="F1843" s="32">
        <v>389200</v>
      </c>
      <c r="G1843" s="32">
        <v>300247</v>
      </c>
      <c r="H1843" s="33">
        <v>182138</v>
      </c>
      <c r="I1843" s="37">
        <v>389200</v>
      </c>
      <c r="J1843" s="35">
        <v>223547</v>
      </c>
      <c r="K1843" s="36">
        <v>146834</v>
      </c>
      <c r="L1843" s="29">
        <v>273202</v>
      </c>
      <c r="M1843" s="29">
        <v>218098</v>
      </c>
      <c r="N1843" s="30">
        <v>137641</v>
      </c>
    </row>
    <row r="1844" spans="1:14" customFormat="1" x14ac:dyDescent="0.25">
      <c r="A1844" s="103">
        <f>ROUND(B1844/(1-'Simu - Détaillé'!$I$3),0)</f>
        <v>442500</v>
      </c>
      <c r="B1844" s="93">
        <v>389400</v>
      </c>
      <c r="C1844" s="96">
        <f t="shared" si="28"/>
        <v>389400</v>
      </c>
      <c r="D1844" s="87">
        <v>303343</v>
      </c>
      <c r="E1844" s="88">
        <v>207887</v>
      </c>
      <c r="F1844" s="32">
        <v>389400</v>
      </c>
      <c r="G1844" s="32">
        <v>300411</v>
      </c>
      <c r="H1844" s="33">
        <v>182238</v>
      </c>
      <c r="I1844" s="37">
        <v>389400</v>
      </c>
      <c r="J1844" s="35">
        <v>223663</v>
      </c>
      <c r="K1844" s="36">
        <v>146910</v>
      </c>
      <c r="L1844" s="29">
        <v>273345</v>
      </c>
      <c r="M1844" s="29">
        <v>218212</v>
      </c>
      <c r="N1844" s="30">
        <v>137701</v>
      </c>
    </row>
    <row r="1845" spans="1:14" customFormat="1" x14ac:dyDescent="0.25">
      <c r="A1845" s="103">
        <f>ROUND(B1845/(1-'Simu - Détaillé'!$I$3),0)</f>
        <v>442727</v>
      </c>
      <c r="B1845" s="93">
        <v>389600</v>
      </c>
      <c r="C1845" s="96">
        <f t="shared" si="28"/>
        <v>389600</v>
      </c>
      <c r="D1845" s="87">
        <v>303498</v>
      </c>
      <c r="E1845" s="88">
        <v>207979</v>
      </c>
      <c r="F1845" s="32">
        <v>389600</v>
      </c>
      <c r="G1845" s="32">
        <v>300576</v>
      </c>
      <c r="H1845" s="33">
        <v>182338</v>
      </c>
      <c r="I1845" s="37">
        <v>389600</v>
      </c>
      <c r="J1845" s="35">
        <v>223778</v>
      </c>
      <c r="K1845" s="36">
        <v>146986</v>
      </c>
      <c r="L1845" s="29">
        <v>273488</v>
      </c>
      <c r="M1845" s="29">
        <v>218327</v>
      </c>
      <c r="N1845" s="30">
        <v>137761</v>
      </c>
    </row>
    <row r="1846" spans="1:14" customFormat="1" x14ac:dyDescent="0.25">
      <c r="A1846" s="103">
        <f>ROUND(B1846/(1-'Simu - Détaillé'!$I$3),0)</f>
        <v>442955</v>
      </c>
      <c r="B1846" s="93">
        <v>389800</v>
      </c>
      <c r="C1846" s="96">
        <f t="shared" si="28"/>
        <v>389800</v>
      </c>
      <c r="D1846" s="87">
        <v>303654</v>
      </c>
      <c r="E1846" s="88">
        <v>208071</v>
      </c>
      <c r="F1846" s="32">
        <v>389800</v>
      </c>
      <c r="G1846" s="32">
        <v>300740</v>
      </c>
      <c r="H1846" s="33">
        <v>182438</v>
      </c>
      <c r="I1846" s="37">
        <v>389800</v>
      </c>
      <c r="J1846" s="35">
        <v>223894</v>
      </c>
      <c r="K1846" s="36">
        <v>147062</v>
      </c>
      <c r="L1846" s="29">
        <v>273632</v>
      </c>
      <c r="M1846" s="29">
        <v>218442</v>
      </c>
      <c r="N1846" s="30">
        <v>137822</v>
      </c>
    </row>
    <row r="1847" spans="1:14" customFormat="1" x14ac:dyDescent="0.25">
      <c r="A1847" s="103">
        <f>ROUND(B1847/(1-'Simu - Détaillé'!$I$3),0)</f>
        <v>443182</v>
      </c>
      <c r="B1847" s="93">
        <v>390000</v>
      </c>
      <c r="C1847" s="96">
        <f t="shared" si="28"/>
        <v>390000</v>
      </c>
      <c r="D1847" s="87">
        <v>303810</v>
      </c>
      <c r="E1847" s="88">
        <v>208164</v>
      </c>
      <c r="F1847" s="32">
        <v>390000</v>
      </c>
      <c r="G1847" s="32">
        <v>300905</v>
      </c>
      <c r="H1847" s="33">
        <v>182538</v>
      </c>
      <c r="I1847" s="37">
        <v>390000</v>
      </c>
      <c r="J1847" s="35">
        <v>224009</v>
      </c>
      <c r="K1847" s="36">
        <v>147138</v>
      </c>
      <c r="L1847" s="29">
        <v>273775</v>
      </c>
      <c r="M1847" s="29">
        <v>218557</v>
      </c>
      <c r="N1847" s="30">
        <v>137883</v>
      </c>
    </row>
    <row r="1848" spans="1:14" customFormat="1" x14ac:dyDescent="0.25">
      <c r="A1848" s="103">
        <f>ROUND(B1848/(1-'Simu - Détaillé'!$I$3),0)</f>
        <v>443409</v>
      </c>
      <c r="B1848" s="93">
        <v>390200</v>
      </c>
      <c r="C1848" s="96">
        <f t="shared" si="28"/>
        <v>390200</v>
      </c>
      <c r="D1848" s="87">
        <v>303966</v>
      </c>
      <c r="E1848" s="88">
        <v>208256</v>
      </c>
      <c r="F1848" s="32">
        <v>390200</v>
      </c>
      <c r="G1848" s="32">
        <v>301069</v>
      </c>
      <c r="H1848" s="33">
        <v>182638</v>
      </c>
      <c r="I1848" s="37">
        <v>390200</v>
      </c>
      <c r="J1848" s="35">
        <v>224125</v>
      </c>
      <c r="K1848" s="36">
        <v>147214</v>
      </c>
      <c r="L1848" s="29">
        <v>273918</v>
      </c>
      <c r="M1848" s="29">
        <v>218671</v>
      </c>
      <c r="N1848" s="30">
        <v>137943</v>
      </c>
    </row>
    <row r="1849" spans="1:14" customFormat="1" x14ac:dyDescent="0.25">
      <c r="A1849" s="103">
        <f>ROUND(B1849/(1-'Simu - Détaillé'!$I$3),0)</f>
        <v>443636</v>
      </c>
      <c r="B1849" s="93">
        <v>390400</v>
      </c>
      <c r="C1849" s="96">
        <f t="shared" si="28"/>
        <v>390400</v>
      </c>
      <c r="D1849" s="87">
        <v>304122</v>
      </c>
      <c r="E1849" s="88">
        <v>208349</v>
      </c>
      <c r="F1849" s="32">
        <v>390400</v>
      </c>
      <c r="G1849" s="32">
        <v>301233</v>
      </c>
      <c r="H1849" s="33">
        <v>182737</v>
      </c>
      <c r="I1849" s="37">
        <v>390400</v>
      </c>
      <c r="J1849" s="35">
        <v>224240</v>
      </c>
      <c r="K1849" s="36">
        <v>147290</v>
      </c>
      <c r="L1849" s="29">
        <v>274062</v>
      </c>
      <c r="M1849" s="29">
        <v>218786</v>
      </c>
      <c r="N1849" s="30">
        <v>138004</v>
      </c>
    </row>
    <row r="1850" spans="1:14" customFormat="1" x14ac:dyDescent="0.25">
      <c r="A1850" s="103">
        <f>ROUND(B1850/(1-'Simu - Détaillé'!$I$3),0)</f>
        <v>443864</v>
      </c>
      <c r="B1850" s="93">
        <v>390600</v>
      </c>
      <c r="C1850" s="96">
        <f t="shared" si="28"/>
        <v>390600</v>
      </c>
      <c r="D1850" s="87">
        <v>304277</v>
      </c>
      <c r="E1850" s="88">
        <v>208441</v>
      </c>
      <c r="F1850" s="32">
        <v>390600</v>
      </c>
      <c r="G1850" s="32">
        <v>301398</v>
      </c>
      <c r="H1850" s="33">
        <v>182838</v>
      </c>
      <c r="I1850" s="37">
        <v>390600</v>
      </c>
      <c r="J1850" s="35">
        <v>224355</v>
      </c>
      <c r="K1850" s="36">
        <v>147365</v>
      </c>
      <c r="L1850" s="29">
        <v>274205</v>
      </c>
      <c r="M1850" s="29">
        <v>218901</v>
      </c>
      <c r="N1850" s="30">
        <v>138065</v>
      </c>
    </row>
    <row r="1851" spans="1:14" customFormat="1" x14ac:dyDescent="0.25">
      <c r="A1851" s="103">
        <f>ROUND(B1851/(1-'Simu - Détaillé'!$I$3),0)</f>
        <v>444091</v>
      </c>
      <c r="B1851" s="93">
        <v>390800</v>
      </c>
      <c r="C1851" s="96">
        <f t="shared" si="28"/>
        <v>390800</v>
      </c>
      <c r="D1851" s="87">
        <v>304433</v>
      </c>
      <c r="E1851" s="88">
        <v>208533</v>
      </c>
      <c r="F1851" s="32">
        <v>390800</v>
      </c>
      <c r="G1851" s="32">
        <v>301562</v>
      </c>
      <c r="H1851" s="33">
        <v>182937</v>
      </c>
      <c r="I1851" s="37">
        <v>390800</v>
      </c>
      <c r="J1851" s="35">
        <v>224471</v>
      </c>
      <c r="K1851" s="36">
        <v>147442</v>
      </c>
      <c r="L1851" s="29">
        <v>274348</v>
      </c>
      <c r="M1851" s="29">
        <v>219016</v>
      </c>
      <c r="N1851" s="30">
        <v>138125</v>
      </c>
    </row>
    <row r="1852" spans="1:14" customFormat="1" x14ac:dyDescent="0.25">
      <c r="A1852" s="103">
        <f>ROUND(B1852/(1-'Simu - Détaillé'!$I$3),0)</f>
        <v>444318</v>
      </c>
      <c r="B1852" s="93">
        <v>391000</v>
      </c>
      <c r="C1852" s="96">
        <f t="shared" si="28"/>
        <v>391000</v>
      </c>
      <c r="D1852" s="87">
        <v>304589</v>
      </c>
      <c r="E1852" s="88">
        <v>208626</v>
      </c>
      <c r="F1852" s="32">
        <v>391000</v>
      </c>
      <c r="G1852" s="32">
        <v>301726</v>
      </c>
      <c r="H1852" s="33">
        <v>183037</v>
      </c>
      <c r="I1852" s="37">
        <v>391000</v>
      </c>
      <c r="J1852" s="35">
        <v>224586</v>
      </c>
      <c r="K1852" s="36">
        <v>147517</v>
      </c>
      <c r="L1852" s="29">
        <v>274492</v>
      </c>
      <c r="M1852" s="29">
        <v>219130</v>
      </c>
      <c r="N1852" s="30">
        <v>138185</v>
      </c>
    </row>
    <row r="1853" spans="1:14" customFormat="1" x14ac:dyDescent="0.25">
      <c r="A1853" s="103">
        <f>ROUND(B1853/(1-'Simu - Détaillé'!$I$3),0)</f>
        <v>444545</v>
      </c>
      <c r="B1853" s="93">
        <v>391200</v>
      </c>
      <c r="C1853" s="96">
        <f t="shared" si="28"/>
        <v>391200</v>
      </c>
      <c r="D1853" s="87">
        <v>304745</v>
      </c>
      <c r="E1853" s="88">
        <v>208719</v>
      </c>
      <c r="F1853" s="32">
        <v>391200</v>
      </c>
      <c r="G1853" s="32">
        <v>301891</v>
      </c>
      <c r="H1853" s="33">
        <v>183137</v>
      </c>
      <c r="I1853" s="37">
        <v>391200</v>
      </c>
      <c r="J1853" s="35">
        <v>224702</v>
      </c>
      <c r="K1853" s="36">
        <v>147594</v>
      </c>
      <c r="L1853" s="29">
        <v>274635</v>
      </c>
      <c r="M1853" s="29">
        <v>219245</v>
      </c>
      <c r="N1853" s="30">
        <v>138246</v>
      </c>
    </row>
    <row r="1854" spans="1:14" customFormat="1" x14ac:dyDescent="0.25">
      <c r="A1854" s="103">
        <f>ROUND(B1854/(1-'Simu - Détaillé'!$I$3),0)</f>
        <v>444773</v>
      </c>
      <c r="B1854" s="93">
        <v>391400</v>
      </c>
      <c r="C1854" s="96">
        <f t="shared" si="28"/>
        <v>391400</v>
      </c>
      <c r="D1854" s="87">
        <v>304901</v>
      </c>
      <c r="E1854" s="88">
        <v>208811</v>
      </c>
      <c r="F1854" s="32">
        <v>391400</v>
      </c>
      <c r="G1854" s="32">
        <v>302056</v>
      </c>
      <c r="H1854" s="33">
        <v>183237</v>
      </c>
      <c r="I1854" s="37">
        <v>391400</v>
      </c>
      <c r="J1854" s="35">
        <v>224817</v>
      </c>
      <c r="K1854" s="36">
        <v>147670</v>
      </c>
      <c r="L1854" s="29">
        <v>274778</v>
      </c>
      <c r="M1854" s="29">
        <v>219360</v>
      </c>
      <c r="N1854" s="30">
        <v>138307</v>
      </c>
    </row>
    <row r="1855" spans="1:14" customFormat="1" x14ac:dyDescent="0.25">
      <c r="A1855" s="103">
        <f>ROUND(B1855/(1-'Simu - Détaillé'!$I$3),0)</f>
        <v>445000</v>
      </c>
      <c r="B1855" s="93">
        <v>391600</v>
      </c>
      <c r="C1855" s="96">
        <f t="shared" si="28"/>
        <v>391600</v>
      </c>
      <c r="D1855" s="87">
        <v>305056</v>
      </c>
      <c r="E1855" s="88">
        <v>208903</v>
      </c>
      <c r="F1855" s="32">
        <v>391600</v>
      </c>
      <c r="G1855" s="32">
        <v>302220</v>
      </c>
      <c r="H1855" s="33">
        <v>183337</v>
      </c>
      <c r="I1855" s="37">
        <v>391600</v>
      </c>
      <c r="J1855" s="35">
        <v>224932</v>
      </c>
      <c r="K1855" s="36">
        <v>147745</v>
      </c>
      <c r="L1855" s="29">
        <v>274922</v>
      </c>
      <c r="M1855" s="29">
        <v>219475</v>
      </c>
      <c r="N1855" s="30">
        <v>138368</v>
      </c>
    </row>
    <row r="1856" spans="1:14" customFormat="1" x14ac:dyDescent="0.25">
      <c r="A1856" s="103">
        <f>ROUND(B1856/(1-'Simu - Détaillé'!$I$3),0)</f>
        <v>445227</v>
      </c>
      <c r="B1856" s="93">
        <v>391800</v>
      </c>
      <c r="C1856" s="96">
        <f t="shared" si="28"/>
        <v>391800</v>
      </c>
      <c r="D1856" s="87">
        <v>305212</v>
      </c>
      <c r="E1856" s="88">
        <v>208996</v>
      </c>
      <c r="F1856" s="32">
        <v>391800</v>
      </c>
      <c r="G1856" s="32">
        <v>302384</v>
      </c>
      <c r="H1856" s="33">
        <v>183436</v>
      </c>
      <c r="I1856" s="37">
        <v>391800</v>
      </c>
      <c r="J1856" s="35">
        <v>225048</v>
      </c>
      <c r="K1856" s="36">
        <v>147822</v>
      </c>
      <c r="L1856" s="29">
        <v>275065</v>
      </c>
      <c r="M1856" s="29">
        <v>219589</v>
      </c>
      <c r="N1856" s="30">
        <v>138428</v>
      </c>
    </row>
    <row r="1857" spans="1:14" customFormat="1" x14ac:dyDescent="0.25">
      <c r="A1857" s="103">
        <f>ROUND(B1857/(1-'Simu - Détaillé'!$I$3),0)</f>
        <v>445455</v>
      </c>
      <c r="B1857" s="93">
        <v>392000</v>
      </c>
      <c r="C1857" s="96">
        <f t="shared" si="28"/>
        <v>392000</v>
      </c>
      <c r="D1857" s="87">
        <v>305368</v>
      </c>
      <c r="E1857" s="88">
        <v>209088</v>
      </c>
      <c r="F1857" s="32">
        <v>392000</v>
      </c>
      <c r="G1857" s="32">
        <v>302550</v>
      </c>
      <c r="H1857" s="33">
        <v>183537</v>
      </c>
      <c r="I1857" s="37">
        <v>392000</v>
      </c>
      <c r="J1857" s="35">
        <v>225163</v>
      </c>
      <c r="K1857" s="36">
        <v>147897</v>
      </c>
      <c r="L1857" s="29">
        <v>275208</v>
      </c>
      <c r="M1857" s="29">
        <v>219704</v>
      </c>
      <c r="N1857" s="30">
        <v>138488</v>
      </c>
    </row>
    <row r="1858" spans="1:14" customFormat="1" x14ac:dyDescent="0.25">
      <c r="A1858" s="103">
        <f>ROUND(B1858/(1-'Simu - Détaillé'!$I$3),0)</f>
        <v>445682</v>
      </c>
      <c r="B1858" s="93">
        <v>392200</v>
      </c>
      <c r="C1858" s="96">
        <f t="shared" si="28"/>
        <v>392200</v>
      </c>
      <c r="D1858" s="87">
        <v>305524</v>
      </c>
      <c r="E1858" s="88">
        <v>209181</v>
      </c>
      <c r="F1858" s="32">
        <v>392200</v>
      </c>
      <c r="G1858" s="32">
        <v>302714</v>
      </c>
      <c r="H1858" s="33">
        <v>183637</v>
      </c>
      <c r="I1858" s="37">
        <v>392200</v>
      </c>
      <c r="J1858" s="35">
        <v>225279</v>
      </c>
      <c r="K1858" s="36">
        <v>147974</v>
      </c>
      <c r="L1858" s="29">
        <v>275352</v>
      </c>
      <c r="M1858" s="29">
        <v>219819</v>
      </c>
      <c r="N1858" s="30">
        <v>138549</v>
      </c>
    </row>
    <row r="1859" spans="1:14" customFormat="1" x14ac:dyDescent="0.25">
      <c r="A1859" s="103">
        <f>ROUND(B1859/(1-'Simu - Détaillé'!$I$3),0)</f>
        <v>445909</v>
      </c>
      <c r="B1859" s="93">
        <v>392400</v>
      </c>
      <c r="C1859" s="96">
        <f t="shared" si="28"/>
        <v>392400</v>
      </c>
      <c r="D1859" s="87">
        <v>305680</v>
      </c>
      <c r="E1859" s="88">
        <v>209273</v>
      </c>
      <c r="F1859" s="32">
        <v>392400</v>
      </c>
      <c r="G1859" s="32">
        <v>302879</v>
      </c>
      <c r="H1859" s="33">
        <v>183737</v>
      </c>
      <c r="I1859" s="37">
        <v>392400</v>
      </c>
      <c r="J1859" s="35">
        <v>225394</v>
      </c>
      <c r="K1859" s="36">
        <v>148049</v>
      </c>
      <c r="L1859" s="29">
        <v>275495</v>
      </c>
      <c r="M1859" s="29">
        <v>219933</v>
      </c>
      <c r="N1859" s="30">
        <v>138609</v>
      </c>
    </row>
    <row r="1860" spans="1:14" customFormat="1" x14ac:dyDescent="0.25">
      <c r="A1860" s="103">
        <f>ROUND(B1860/(1-'Simu - Détaillé'!$I$3),0)</f>
        <v>446136</v>
      </c>
      <c r="B1860" s="93">
        <v>392600</v>
      </c>
      <c r="C1860" s="96">
        <f t="shared" si="28"/>
        <v>392600</v>
      </c>
      <c r="D1860" s="87">
        <v>305835</v>
      </c>
      <c r="E1860" s="88">
        <v>209365</v>
      </c>
      <c r="F1860" s="32">
        <v>392600</v>
      </c>
      <c r="G1860" s="32">
        <v>303043</v>
      </c>
      <c r="H1860" s="33">
        <v>183837</v>
      </c>
      <c r="I1860" s="37">
        <v>392600</v>
      </c>
      <c r="J1860" s="35">
        <v>225510</v>
      </c>
      <c r="K1860" s="36">
        <v>148126</v>
      </c>
      <c r="L1860" s="29">
        <v>275638</v>
      </c>
      <c r="M1860" s="29">
        <v>220048</v>
      </c>
      <c r="N1860" s="30">
        <v>138670</v>
      </c>
    </row>
    <row r="1861" spans="1:14" customFormat="1" x14ac:dyDescent="0.25">
      <c r="A1861" s="103">
        <f>ROUND(B1861/(1-'Simu - Détaillé'!$I$3),0)</f>
        <v>446364</v>
      </c>
      <c r="B1861" s="93">
        <v>392800</v>
      </c>
      <c r="C1861" s="96">
        <f t="shared" si="28"/>
        <v>392800</v>
      </c>
      <c r="D1861" s="87">
        <v>305991</v>
      </c>
      <c r="E1861" s="88">
        <v>209458</v>
      </c>
      <c r="F1861" s="32">
        <v>392800</v>
      </c>
      <c r="G1861" s="32">
        <v>303208</v>
      </c>
      <c r="H1861" s="33">
        <v>183937</v>
      </c>
      <c r="I1861" s="37">
        <v>392800</v>
      </c>
      <c r="J1861" s="35">
        <v>225625</v>
      </c>
      <c r="K1861" s="36">
        <v>148201</v>
      </c>
      <c r="L1861" s="29">
        <v>275782</v>
      </c>
      <c r="M1861" s="29">
        <v>220163</v>
      </c>
      <c r="N1861" s="30">
        <v>138731</v>
      </c>
    </row>
    <row r="1862" spans="1:14" customFormat="1" x14ac:dyDescent="0.25">
      <c r="A1862" s="103">
        <f>ROUND(B1862/(1-'Simu - Détaillé'!$I$3),0)</f>
        <v>446591</v>
      </c>
      <c r="B1862" s="93">
        <v>393000</v>
      </c>
      <c r="C1862" s="96">
        <f t="shared" si="28"/>
        <v>393000</v>
      </c>
      <c r="D1862" s="87">
        <v>306147</v>
      </c>
      <c r="E1862" s="88">
        <v>209550</v>
      </c>
      <c r="F1862" s="32">
        <v>393000</v>
      </c>
      <c r="G1862" s="32">
        <v>303372</v>
      </c>
      <c r="H1862" s="33">
        <v>184036</v>
      </c>
      <c r="I1862" s="37">
        <v>393000</v>
      </c>
      <c r="J1862" s="35">
        <v>225740</v>
      </c>
      <c r="K1862" s="36">
        <v>148277</v>
      </c>
      <c r="L1862" s="29">
        <v>275925</v>
      </c>
      <c r="M1862" s="29">
        <v>220278</v>
      </c>
      <c r="N1862" s="30">
        <v>138792</v>
      </c>
    </row>
    <row r="1863" spans="1:14" customFormat="1" x14ac:dyDescent="0.25">
      <c r="A1863" s="103">
        <f>ROUND(B1863/(1-'Simu - Détaillé'!$I$3),0)</f>
        <v>446818</v>
      </c>
      <c r="B1863" s="93">
        <v>393200</v>
      </c>
      <c r="C1863" s="96">
        <f t="shared" si="28"/>
        <v>393200</v>
      </c>
      <c r="D1863" s="87">
        <v>306303</v>
      </c>
      <c r="E1863" s="88">
        <v>209643</v>
      </c>
      <c r="F1863" s="32">
        <v>393200</v>
      </c>
      <c r="G1863" s="32">
        <v>303536</v>
      </c>
      <c r="H1863" s="33">
        <v>184136</v>
      </c>
      <c r="I1863" s="37">
        <v>393200</v>
      </c>
      <c r="J1863" s="35">
        <v>225856</v>
      </c>
      <c r="K1863" s="36">
        <v>148353</v>
      </c>
      <c r="L1863" s="29">
        <v>276068</v>
      </c>
      <c r="M1863" s="29">
        <v>220392</v>
      </c>
      <c r="N1863" s="30">
        <v>138851</v>
      </c>
    </row>
    <row r="1864" spans="1:14" customFormat="1" x14ac:dyDescent="0.25">
      <c r="A1864" s="103">
        <f>ROUND(B1864/(1-'Simu - Détaillé'!$I$3),0)</f>
        <v>447045</v>
      </c>
      <c r="B1864" s="93">
        <v>393400</v>
      </c>
      <c r="C1864" s="96">
        <f t="shared" si="28"/>
        <v>393400</v>
      </c>
      <c r="D1864" s="87">
        <v>306459</v>
      </c>
      <c r="E1864" s="88">
        <v>209736</v>
      </c>
      <c r="F1864" s="32">
        <v>393400</v>
      </c>
      <c r="G1864" s="32">
        <v>303702</v>
      </c>
      <c r="H1864" s="33">
        <v>184237</v>
      </c>
      <c r="I1864" s="37">
        <v>393400</v>
      </c>
      <c r="J1864" s="35">
        <v>225971</v>
      </c>
      <c r="K1864" s="36">
        <v>148429</v>
      </c>
      <c r="L1864" s="29">
        <v>276212</v>
      </c>
      <c r="M1864" s="29">
        <v>220507</v>
      </c>
      <c r="N1864" s="30">
        <v>138912</v>
      </c>
    </row>
    <row r="1865" spans="1:14" customFormat="1" x14ac:dyDescent="0.25">
      <c r="A1865" s="103">
        <f>ROUND(B1865/(1-'Simu - Détaillé'!$I$3),0)</f>
        <v>447273</v>
      </c>
      <c r="B1865" s="93">
        <v>393600</v>
      </c>
      <c r="C1865" s="96">
        <f t="shared" si="28"/>
        <v>393600</v>
      </c>
      <c r="D1865" s="87">
        <v>306614</v>
      </c>
      <c r="E1865" s="88">
        <v>209827</v>
      </c>
      <c r="F1865" s="32">
        <v>393600</v>
      </c>
      <c r="G1865" s="32">
        <v>303866</v>
      </c>
      <c r="H1865" s="33">
        <v>184337</v>
      </c>
      <c r="I1865" s="37">
        <v>393600</v>
      </c>
      <c r="J1865" s="35">
        <v>226087</v>
      </c>
      <c r="K1865" s="36">
        <v>148505</v>
      </c>
      <c r="L1865" s="29">
        <v>276355</v>
      </c>
      <c r="M1865" s="29">
        <v>220622</v>
      </c>
      <c r="N1865" s="30">
        <v>138973</v>
      </c>
    </row>
    <row r="1866" spans="1:14" customFormat="1" x14ac:dyDescent="0.25">
      <c r="A1866" s="103">
        <f>ROUND(B1866/(1-'Simu - Détaillé'!$I$3),0)</f>
        <v>447500</v>
      </c>
      <c r="B1866" s="93">
        <v>393800</v>
      </c>
      <c r="C1866" s="96">
        <f t="shared" si="28"/>
        <v>393800</v>
      </c>
      <c r="D1866" s="87">
        <v>306770</v>
      </c>
      <c r="E1866" s="88">
        <v>209920</v>
      </c>
      <c r="F1866" s="32">
        <v>393800</v>
      </c>
      <c r="G1866" s="32">
        <v>304031</v>
      </c>
      <c r="H1866" s="33">
        <v>184437</v>
      </c>
      <c r="I1866" s="37">
        <v>393800</v>
      </c>
      <c r="J1866" s="35">
        <v>226202</v>
      </c>
      <c r="K1866" s="36">
        <v>148581</v>
      </c>
      <c r="L1866" s="29">
        <v>276498</v>
      </c>
      <c r="M1866" s="29">
        <v>220737</v>
      </c>
      <c r="N1866" s="30">
        <v>139034</v>
      </c>
    </row>
    <row r="1867" spans="1:14" customFormat="1" x14ac:dyDescent="0.25">
      <c r="A1867" s="103">
        <f>ROUND(B1867/(1-'Simu - Détaillé'!$I$3),0)</f>
        <v>447727</v>
      </c>
      <c r="B1867" s="93">
        <v>394000</v>
      </c>
      <c r="C1867" s="96">
        <f t="shared" si="28"/>
        <v>394000</v>
      </c>
      <c r="D1867" s="87">
        <v>306926</v>
      </c>
      <c r="E1867" s="88">
        <v>210013</v>
      </c>
      <c r="F1867" s="32">
        <v>394000</v>
      </c>
      <c r="G1867" s="32">
        <v>304194</v>
      </c>
      <c r="H1867" s="33">
        <v>184536</v>
      </c>
      <c r="I1867" s="37">
        <v>394000</v>
      </c>
      <c r="J1867" s="35">
        <v>226317</v>
      </c>
      <c r="K1867" s="36">
        <v>148656</v>
      </c>
      <c r="L1867" s="29">
        <v>276642</v>
      </c>
      <c r="M1867" s="29">
        <v>220851</v>
      </c>
      <c r="N1867" s="30">
        <v>139094</v>
      </c>
    </row>
    <row r="1868" spans="1:14" customFormat="1" x14ac:dyDescent="0.25">
      <c r="A1868" s="103">
        <f>ROUND(B1868/(1-'Simu - Détaillé'!$I$3),0)</f>
        <v>447955</v>
      </c>
      <c r="B1868" s="93">
        <v>394200</v>
      </c>
      <c r="C1868" s="96">
        <f t="shared" si="28"/>
        <v>394200</v>
      </c>
      <c r="D1868" s="87">
        <v>307082</v>
      </c>
      <c r="E1868" s="88">
        <v>210105</v>
      </c>
      <c r="F1868" s="32">
        <v>394200</v>
      </c>
      <c r="G1868" s="32">
        <v>304360</v>
      </c>
      <c r="H1868" s="33">
        <v>184637</v>
      </c>
      <c r="I1868" s="37">
        <v>394200</v>
      </c>
      <c r="J1868" s="35">
        <v>226433</v>
      </c>
      <c r="K1868" s="36">
        <v>148733</v>
      </c>
      <c r="L1868" s="29">
        <v>276785</v>
      </c>
      <c r="M1868" s="29">
        <v>220966</v>
      </c>
      <c r="N1868" s="30">
        <v>139155</v>
      </c>
    </row>
    <row r="1869" spans="1:14" customFormat="1" x14ac:dyDescent="0.25">
      <c r="A1869" s="103">
        <f>ROUND(B1869/(1-'Simu - Détaillé'!$I$3),0)</f>
        <v>448182</v>
      </c>
      <c r="B1869" s="93">
        <v>394400</v>
      </c>
      <c r="C1869" s="96">
        <f t="shared" si="28"/>
        <v>394400</v>
      </c>
      <c r="D1869" s="87">
        <v>307238</v>
      </c>
      <c r="E1869" s="88">
        <v>210198</v>
      </c>
      <c r="F1869" s="32">
        <v>394400</v>
      </c>
      <c r="G1869" s="32">
        <v>304524</v>
      </c>
      <c r="H1869" s="33">
        <v>184736</v>
      </c>
      <c r="I1869" s="37">
        <v>394400</v>
      </c>
      <c r="J1869" s="35">
        <v>226548</v>
      </c>
      <c r="K1869" s="36">
        <v>148809</v>
      </c>
      <c r="L1869" s="29">
        <v>276929</v>
      </c>
      <c r="M1869" s="29">
        <v>221081</v>
      </c>
      <c r="N1869" s="30">
        <v>139216</v>
      </c>
    </row>
    <row r="1870" spans="1:14" customFormat="1" x14ac:dyDescent="0.25">
      <c r="A1870" s="103">
        <f>ROUND(B1870/(1-'Simu - Détaillé'!$I$3),0)</f>
        <v>448409</v>
      </c>
      <c r="B1870" s="93">
        <v>394600</v>
      </c>
      <c r="C1870" s="96">
        <f t="shared" si="28"/>
        <v>394600</v>
      </c>
      <c r="D1870" s="87">
        <v>307393</v>
      </c>
      <c r="E1870" s="88">
        <v>210290</v>
      </c>
      <c r="F1870" s="32">
        <v>394600</v>
      </c>
      <c r="G1870" s="32">
        <v>304688</v>
      </c>
      <c r="H1870" s="33">
        <v>184836</v>
      </c>
      <c r="I1870" s="37">
        <v>394600</v>
      </c>
      <c r="J1870" s="35">
        <v>226664</v>
      </c>
      <c r="K1870" s="36">
        <v>148885</v>
      </c>
      <c r="L1870" s="29">
        <v>277072</v>
      </c>
      <c r="M1870" s="29">
        <v>221195</v>
      </c>
      <c r="N1870" s="30">
        <v>139275</v>
      </c>
    </row>
    <row r="1871" spans="1:14" customFormat="1" x14ac:dyDescent="0.25">
      <c r="A1871" s="103">
        <f>ROUND(B1871/(1-'Simu - Détaillé'!$I$3),0)</f>
        <v>448636</v>
      </c>
      <c r="B1871" s="93">
        <v>394800</v>
      </c>
      <c r="C1871" s="96">
        <f t="shared" si="28"/>
        <v>394800</v>
      </c>
      <c r="D1871" s="87">
        <v>307549</v>
      </c>
      <c r="E1871" s="88">
        <v>210382</v>
      </c>
      <c r="F1871" s="32">
        <v>394800</v>
      </c>
      <c r="G1871" s="32">
        <v>304853</v>
      </c>
      <c r="H1871" s="33">
        <v>184936</v>
      </c>
      <c r="I1871" s="37">
        <v>394800</v>
      </c>
      <c r="J1871" s="35">
        <v>226779</v>
      </c>
      <c r="K1871" s="36">
        <v>148961</v>
      </c>
      <c r="L1871" s="29">
        <v>277215</v>
      </c>
      <c r="M1871" s="29">
        <v>221310</v>
      </c>
      <c r="N1871" s="30">
        <v>139336</v>
      </c>
    </row>
    <row r="1872" spans="1:14" customFormat="1" x14ac:dyDescent="0.25">
      <c r="A1872" s="103">
        <f>ROUND(B1872/(1-'Simu - Détaillé'!$I$3),0)</f>
        <v>448864</v>
      </c>
      <c r="B1872" s="93">
        <v>395000</v>
      </c>
      <c r="C1872" s="96">
        <f t="shared" si="28"/>
        <v>395000</v>
      </c>
      <c r="D1872" s="87">
        <v>307705</v>
      </c>
      <c r="E1872" s="88">
        <v>210475</v>
      </c>
      <c r="F1872" s="32">
        <v>395000</v>
      </c>
      <c r="G1872" s="32">
        <v>305017</v>
      </c>
      <c r="H1872" s="33">
        <v>185036</v>
      </c>
      <c r="I1872" s="37">
        <v>395000</v>
      </c>
      <c r="J1872" s="35">
        <v>226894</v>
      </c>
      <c r="K1872" s="36">
        <v>149036</v>
      </c>
      <c r="L1872" s="29">
        <v>277359</v>
      </c>
      <c r="M1872" s="29">
        <v>221425</v>
      </c>
      <c r="N1872" s="30">
        <v>139397</v>
      </c>
    </row>
    <row r="1873" spans="1:14" customFormat="1" x14ac:dyDescent="0.25">
      <c r="A1873" s="103">
        <f>ROUND(B1873/(1-'Simu - Détaillé'!$I$3),0)</f>
        <v>449091</v>
      </c>
      <c r="B1873" s="93">
        <v>395200</v>
      </c>
      <c r="C1873" s="96">
        <f t="shared" si="28"/>
        <v>395200</v>
      </c>
      <c r="D1873" s="87">
        <v>307861</v>
      </c>
      <c r="E1873" s="88">
        <v>210567</v>
      </c>
      <c r="F1873" s="32">
        <v>395200</v>
      </c>
      <c r="G1873" s="32">
        <v>305182</v>
      </c>
      <c r="H1873" s="33">
        <v>185136</v>
      </c>
      <c r="I1873" s="37">
        <v>395200</v>
      </c>
      <c r="J1873" s="35">
        <v>227010</v>
      </c>
      <c r="K1873" s="36">
        <v>149113</v>
      </c>
      <c r="L1873" s="29">
        <v>277502</v>
      </c>
      <c r="M1873" s="29">
        <v>221540</v>
      </c>
      <c r="N1873" s="30">
        <v>139458</v>
      </c>
    </row>
    <row r="1874" spans="1:14" customFormat="1" x14ac:dyDescent="0.25">
      <c r="A1874" s="103">
        <f>ROUND(B1874/(1-'Simu - Détaillé'!$I$3),0)</f>
        <v>449318</v>
      </c>
      <c r="B1874" s="93">
        <v>395400</v>
      </c>
      <c r="C1874" s="96">
        <f t="shared" si="28"/>
        <v>395400</v>
      </c>
      <c r="D1874" s="87">
        <v>308017</v>
      </c>
      <c r="E1874" s="88">
        <v>210660</v>
      </c>
      <c r="F1874" s="32">
        <v>395400</v>
      </c>
      <c r="G1874" s="32">
        <v>305346</v>
      </c>
      <c r="H1874" s="33">
        <v>185236</v>
      </c>
      <c r="I1874" s="37">
        <v>395400</v>
      </c>
      <c r="J1874" s="35">
        <v>227125</v>
      </c>
      <c r="K1874" s="36">
        <v>149188</v>
      </c>
      <c r="L1874" s="29">
        <v>277645</v>
      </c>
      <c r="M1874" s="29">
        <v>221654</v>
      </c>
      <c r="N1874" s="30">
        <v>139518</v>
      </c>
    </row>
    <row r="1875" spans="1:14" customFormat="1" x14ac:dyDescent="0.25">
      <c r="A1875" s="103">
        <f>ROUND(B1875/(1-'Simu - Détaillé'!$I$3),0)</f>
        <v>449545</v>
      </c>
      <c r="B1875" s="93">
        <v>395600</v>
      </c>
      <c r="C1875" s="96">
        <f t="shared" si="28"/>
        <v>395600</v>
      </c>
      <c r="D1875" s="87">
        <v>308172</v>
      </c>
      <c r="E1875" s="88">
        <v>210752</v>
      </c>
      <c r="F1875" s="32">
        <v>395600</v>
      </c>
      <c r="G1875" s="32">
        <v>305511</v>
      </c>
      <c r="H1875" s="33">
        <v>185336</v>
      </c>
      <c r="I1875" s="37">
        <v>395600</v>
      </c>
      <c r="J1875" s="35">
        <v>227241</v>
      </c>
      <c r="K1875" s="36">
        <v>149265</v>
      </c>
      <c r="L1875" s="29">
        <v>277789</v>
      </c>
      <c r="M1875" s="29">
        <v>221769</v>
      </c>
      <c r="N1875" s="30">
        <v>139579</v>
      </c>
    </row>
    <row r="1876" spans="1:14" customFormat="1" x14ac:dyDescent="0.25">
      <c r="A1876" s="103">
        <f>ROUND(B1876/(1-'Simu - Détaillé'!$I$3),0)</f>
        <v>449773</v>
      </c>
      <c r="B1876" s="93">
        <v>395800</v>
      </c>
      <c r="C1876" s="96">
        <f t="shared" si="28"/>
        <v>395800</v>
      </c>
      <c r="D1876" s="87">
        <v>308328</v>
      </c>
      <c r="E1876" s="88">
        <v>210844</v>
      </c>
      <c r="F1876" s="32">
        <v>395800</v>
      </c>
      <c r="G1876" s="32">
        <v>305675</v>
      </c>
      <c r="H1876" s="33">
        <v>185435</v>
      </c>
      <c r="I1876" s="37">
        <v>395800</v>
      </c>
      <c r="J1876" s="35">
        <v>227356</v>
      </c>
      <c r="K1876" s="36">
        <v>149340</v>
      </c>
      <c r="L1876" s="29">
        <v>277932</v>
      </c>
      <c r="M1876" s="29">
        <v>221884</v>
      </c>
      <c r="N1876" s="30">
        <v>139640</v>
      </c>
    </row>
    <row r="1877" spans="1:14" customFormat="1" x14ac:dyDescent="0.25">
      <c r="A1877" s="103">
        <f>ROUND(B1877/(1-'Simu - Détaillé'!$I$3),0)</f>
        <v>450000</v>
      </c>
      <c r="B1877" s="93">
        <v>396000</v>
      </c>
      <c r="C1877" s="96">
        <f t="shared" si="28"/>
        <v>396000</v>
      </c>
      <c r="D1877" s="87">
        <v>308484</v>
      </c>
      <c r="E1877" s="88">
        <v>210937</v>
      </c>
      <c r="F1877" s="32">
        <v>396000</v>
      </c>
      <c r="G1877" s="32">
        <v>305840</v>
      </c>
      <c r="H1877" s="33">
        <v>185536</v>
      </c>
      <c r="I1877" s="37">
        <v>396000</v>
      </c>
      <c r="J1877" s="35">
        <v>227472</v>
      </c>
      <c r="K1877" s="36">
        <v>149417</v>
      </c>
      <c r="L1877" s="29">
        <v>278075</v>
      </c>
      <c r="M1877" s="29">
        <v>221999</v>
      </c>
      <c r="N1877" s="30">
        <v>139700</v>
      </c>
    </row>
    <row r="1878" spans="1:14" customFormat="1" x14ac:dyDescent="0.25">
      <c r="A1878" s="103">
        <f>ROUND(B1878/(1-'Simu - Détaillé'!$I$3),0)</f>
        <v>450227</v>
      </c>
      <c r="B1878" s="93">
        <v>396200</v>
      </c>
      <c r="C1878" s="96">
        <f t="shared" si="28"/>
        <v>396200</v>
      </c>
      <c r="D1878" s="87">
        <v>308640</v>
      </c>
      <c r="E1878" s="88">
        <v>211030</v>
      </c>
      <c r="F1878" s="32">
        <v>396200</v>
      </c>
      <c r="G1878" s="32">
        <v>306004</v>
      </c>
      <c r="H1878" s="33">
        <v>185636</v>
      </c>
      <c r="I1878" s="37">
        <v>396200</v>
      </c>
      <c r="J1878" s="35">
        <v>227587</v>
      </c>
      <c r="K1878" s="36">
        <v>149492</v>
      </c>
      <c r="L1878" s="29">
        <v>278219</v>
      </c>
      <c r="M1878" s="29">
        <v>222113</v>
      </c>
      <c r="N1878" s="30">
        <v>139760</v>
      </c>
    </row>
    <row r="1879" spans="1:14" customFormat="1" x14ac:dyDescent="0.25">
      <c r="A1879" s="103">
        <f>ROUND(B1879/(1-'Simu - Détaillé'!$I$3),0)</f>
        <v>450455</v>
      </c>
      <c r="B1879" s="93">
        <v>396400</v>
      </c>
      <c r="C1879" s="96">
        <f t="shared" si="28"/>
        <v>396400</v>
      </c>
      <c r="D1879" s="87">
        <v>308796</v>
      </c>
      <c r="E1879" s="88">
        <v>211122</v>
      </c>
      <c r="F1879" s="32">
        <v>396400</v>
      </c>
      <c r="G1879" s="32">
        <v>306169</v>
      </c>
      <c r="H1879" s="33">
        <v>185736</v>
      </c>
      <c r="I1879" s="37">
        <v>396400</v>
      </c>
      <c r="J1879" s="35">
        <v>227702</v>
      </c>
      <c r="K1879" s="36">
        <v>149568</v>
      </c>
      <c r="L1879" s="29">
        <v>278362</v>
      </c>
      <c r="M1879" s="29">
        <v>222228</v>
      </c>
      <c r="N1879" s="30">
        <v>139821</v>
      </c>
    </row>
    <row r="1880" spans="1:14" customFormat="1" x14ac:dyDescent="0.25">
      <c r="A1880" s="103">
        <f>ROUND(B1880/(1-'Simu - Détaillé'!$I$3),0)</f>
        <v>450682</v>
      </c>
      <c r="B1880" s="93">
        <v>396600</v>
      </c>
      <c r="C1880" s="96">
        <f t="shared" si="28"/>
        <v>396600</v>
      </c>
      <c r="D1880" s="87">
        <v>308951</v>
      </c>
      <c r="E1880" s="88">
        <v>211214</v>
      </c>
      <c r="F1880" s="32">
        <v>396600</v>
      </c>
      <c r="G1880" s="32">
        <v>306334</v>
      </c>
      <c r="H1880" s="33">
        <v>185836</v>
      </c>
      <c r="I1880" s="37">
        <v>396600</v>
      </c>
      <c r="J1880" s="35">
        <v>227818</v>
      </c>
      <c r="K1880" s="36">
        <v>149644</v>
      </c>
      <c r="L1880" s="29">
        <v>278505</v>
      </c>
      <c r="M1880" s="29">
        <v>222343</v>
      </c>
      <c r="N1880" s="30">
        <v>139882</v>
      </c>
    </row>
    <row r="1881" spans="1:14" customFormat="1" x14ac:dyDescent="0.25">
      <c r="A1881" s="103">
        <f>ROUND(B1881/(1-'Simu - Détaillé'!$I$3),0)</f>
        <v>450909</v>
      </c>
      <c r="B1881" s="93">
        <v>396800</v>
      </c>
      <c r="C1881" s="96">
        <f t="shared" si="28"/>
        <v>396800</v>
      </c>
      <c r="D1881" s="87">
        <v>309107</v>
      </c>
      <c r="E1881" s="88">
        <v>211307</v>
      </c>
      <c r="F1881" s="32">
        <v>396800</v>
      </c>
      <c r="G1881" s="32">
        <v>306498</v>
      </c>
      <c r="H1881" s="33">
        <v>185935</v>
      </c>
      <c r="I1881" s="37">
        <v>396800</v>
      </c>
      <c r="J1881" s="35">
        <v>227933</v>
      </c>
      <c r="K1881" s="36">
        <v>149720</v>
      </c>
      <c r="L1881" s="29">
        <v>278649</v>
      </c>
      <c r="M1881" s="29">
        <v>222458</v>
      </c>
      <c r="N1881" s="30">
        <v>139943</v>
      </c>
    </row>
    <row r="1882" spans="1:14" customFormat="1" x14ac:dyDescent="0.25">
      <c r="A1882" s="103">
        <f>ROUND(B1882/(1-'Simu - Détaillé'!$I$3),0)</f>
        <v>451136</v>
      </c>
      <c r="B1882" s="93">
        <v>397000</v>
      </c>
      <c r="C1882" s="96">
        <f t="shared" si="28"/>
        <v>397000</v>
      </c>
      <c r="D1882" s="87">
        <v>309263</v>
      </c>
      <c r="E1882" s="88">
        <v>211399</v>
      </c>
      <c r="F1882" s="32">
        <v>397000</v>
      </c>
      <c r="G1882" s="32">
        <v>306662</v>
      </c>
      <c r="H1882" s="33">
        <v>186035</v>
      </c>
      <c r="I1882" s="37">
        <v>397000</v>
      </c>
      <c r="J1882" s="35">
        <v>228049</v>
      </c>
      <c r="K1882" s="36">
        <v>149796</v>
      </c>
      <c r="L1882" s="29">
        <v>278792</v>
      </c>
      <c r="M1882" s="29">
        <v>222572</v>
      </c>
      <c r="N1882" s="30">
        <v>140003</v>
      </c>
    </row>
    <row r="1883" spans="1:14" customFormat="1" x14ac:dyDescent="0.25">
      <c r="A1883" s="103">
        <f>ROUND(B1883/(1-'Simu - Détaillé'!$I$3),0)</f>
        <v>451364</v>
      </c>
      <c r="B1883" s="93">
        <v>397200</v>
      </c>
      <c r="C1883" s="96">
        <f t="shared" si="28"/>
        <v>397200</v>
      </c>
      <c r="D1883" s="87">
        <v>309419</v>
      </c>
      <c r="E1883" s="88">
        <v>211492</v>
      </c>
      <c r="F1883" s="32">
        <v>397200</v>
      </c>
      <c r="G1883" s="32">
        <v>306827</v>
      </c>
      <c r="H1883" s="33">
        <v>186135</v>
      </c>
      <c r="I1883" s="37">
        <v>397200</v>
      </c>
      <c r="J1883" s="35">
        <v>228164</v>
      </c>
      <c r="K1883" s="36">
        <v>149872</v>
      </c>
      <c r="L1883" s="29">
        <v>278935</v>
      </c>
      <c r="M1883" s="29">
        <v>222687</v>
      </c>
      <c r="N1883" s="30">
        <v>140064</v>
      </c>
    </row>
    <row r="1884" spans="1:14" customFormat="1" x14ac:dyDescent="0.25">
      <c r="A1884" s="103">
        <f>ROUND(B1884/(1-'Simu - Détaillé'!$I$3),0)</f>
        <v>451591</v>
      </c>
      <c r="B1884" s="93">
        <v>397400</v>
      </c>
      <c r="C1884" s="96">
        <f t="shared" si="28"/>
        <v>397400</v>
      </c>
      <c r="D1884" s="87">
        <v>309575</v>
      </c>
      <c r="E1884" s="88">
        <v>211584</v>
      </c>
      <c r="F1884" s="32">
        <v>397400</v>
      </c>
      <c r="G1884" s="32">
        <v>306991</v>
      </c>
      <c r="H1884" s="33">
        <v>186235</v>
      </c>
      <c r="I1884" s="37">
        <v>397400</v>
      </c>
      <c r="J1884" s="35">
        <v>228279</v>
      </c>
      <c r="K1884" s="36">
        <v>149948</v>
      </c>
      <c r="L1884" s="29">
        <v>279079</v>
      </c>
      <c r="M1884" s="29">
        <v>222802</v>
      </c>
      <c r="N1884" s="30">
        <v>140124</v>
      </c>
    </row>
    <row r="1885" spans="1:14" customFormat="1" x14ac:dyDescent="0.25">
      <c r="A1885" s="103">
        <f>ROUND(B1885/(1-'Simu - Détaillé'!$I$3),0)</f>
        <v>451818</v>
      </c>
      <c r="B1885" s="93">
        <v>397600</v>
      </c>
      <c r="C1885" s="96">
        <f t="shared" si="28"/>
        <v>397600</v>
      </c>
      <c r="D1885" s="87">
        <v>309730</v>
      </c>
      <c r="E1885" s="88">
        <v>211676</v>
      </c>
      <c r="F1885" s="32">
        <v>397600</v>
      </c>
      <c r="G1885" s="32">
        <v>307156</v>
      </c>
      <c r="H1885" s="33">
        <v>186335</v>
      </c>
      <c r="I1885" s="37">
        <v>397600</v>
      </c>
      <c r="J1885" s="35">
        <v>228395</v>
      </c>
      <c r="K1885" s="36">
        <v>150024</v>
      </c>
      <c r="L1885" s="29">
        <v>279222</v>
      </c>
      <c r="M1885" s="29">
        <v>222916</v>
      </c>
      <c r="N1885" s="30">
        <v>140184</v>
      </c>
    </row>
    <row r="1886" spans="1:14" customFormat="1" x14ac:dyDescent="0.25">
      <c r="A1886" s="103">
        <f>ROUND(B1886/(1-'Simu - Détaillé'!$I$3),0)</f>
        <v>452045</v>
      </c>
      <c r="B1886" s="93">
        <v>397800</v>
      </c>
      <c r="C1886" s="96">
        <f t="shared" si="28"/>
        <v>397800</v>
      </c>
      <c r="D1886" s="87">
        <v>309886</v>
      </c>
      <c r="E1886" s="88">
        <v>211769</v>
      </c>
      <c r="F1886" s="32">
        <v>397800</v>
      </c>
      <c r="G1886" s="32">
        <v>307319</v>
      </c>
      <c r="H1886" s="33">
        <v>186434</v>
      </c>
      <c r="I1886" s="37">
        <v>397800</v>
      </c>
      <c r="J1886" s="35">
        <v>228510</v>
      </c>
      <c r="K1886" s="36">
        <v>150100</v>
      </c>
      <c r="L1886" s="29">
        <v>279365</v>
      </c>
      <c r="M1886" s="29">
        <v>223031</v>
      </c>
      <c r="N1886" s="30">
        <v>140245</v>
      </c>
    </row>
    <row r="1887" spans="1:14" customFormat="1" x14ac:dyDescent="0.25">
      <c r="A1887" s="103">
        <f>ROUND(B1887/(1-'Simu - Détaillé'!$I$3),0)</f>
        <v>452273</v>
      </c>
      <c r="B1887" s="93">
        <v>398000</v>
      </c>
      <c r="C1887" s="96">
        <f t="shared" si="28"/>
        <v>398000</v>
      </c>
      <c r="D1887" s="87">
        <v>310042</v>
      </c>
      <c r="E1887" s="88">
        <v>211861</v>
      </c>
      <c r="F1887" s="32">
        <v>398000</v>
      </c>
      <c r="G1887" s="32">
        <v>307485</v>
      </c>
      <c r="H1887" s="33">
        <v>186535</v>
      </c>
      <c r="I1887" s="37">
        <v>398000</v>
      </c>
      <c r="J1887" s="35">
        <v>228626</v>
      </c>
      <c r="K1887" s="36">
        <v>150176</v>
      </c>
      <c r="L1887" s="29">
        <v>279509</v>
      </c>
      <c r="M1887" s="29">
        <v>223146</v>
      </c>
      <c r="N1887" s="30">
        <v>140306</v>
      </c>
    </row>
    <row r="1888" spans="1:14" customFormat="1" x14ac:dyDescent="0.25">
      <c r="A1888" s="103">
        <f>ROUND(B1888/(1-'Simu - Détaillé'!$I$3),0)</f>
        <v>452500</v>
      </c>
      <c r="B1888" s="93">
        <v>398200</v>
      </c>
      <c r="C1888" s="96">
        <f t="shared" si="28"/>
        <v>398200</v>
      </c>
      <c r="D1888" s="87">
        <v>310198</v>
      </c>
      <c r="E1888" s="88">
        <v>211954</v>
      </c>
      <c r="F1888" s="32">
        <v>398200</v>
      </c>
      <c r="G1888" s="32">
        <v>307649</v>
      </c>
      <c r="H1888" s="33">
        <v>186635</v>
      </c>
      <c r="I1888" s="37">
        <v>398200</v>
      </c>
      <c r="J1888" s="35">
        <v>228741</v>
      </c>
      <c r="K1888" s="36">
        <v>150252</v>
      </c>
      <c r="L1888" s="29">
        <v>279652</v>
      </c>
      <c r="M1888" s="29">
        <v>223261</v>
      </c>
      <c r="N1888" s="30">
        <v>140367</v>
      </c>
    </row>
    <row r="1889" spans="1:14" customFormat="1" x14ac:dyDescent="0.25">
      <c r="A1889" s="103">
        <f>ROUND(B1889/(1-'Simu - Détaillé'!$I$3),0)</f>
        <v>452727</v>
      </c>
      <c r="B1889" s="93">
        <v>398400</v>
      </c>
      <c r="C1889" s="96">
        <f t="shared" si="28"/>
        <v>398400</v>
      </c>
      <c r="D1889" s="87">
        <v>310354</v>
      </c>
      <c r="E1889" s="88">
        <v>212047</v>
      </c>
      <c r="F1889" s="32">
        <v>398400</v>
      </c>
      <c r="G1889" s="32">
        <v>307814</v>
      </c>
      <c r="H1889" s="33">
        <v>186735</v>
      </c>
      <c r="I1889" s="37">
        <v>398400</v>
      </c>
      <c r="J1889" s="35">
        <v>228857</v>
      </c>
      <c r="K1889" s="36">
        <v>150328</v>
      </c>
      <c r="L1889" s="29">
        <v>279795</v>
      </c>
      <c r="M1889" s="29">
        <v>223375</v>
      </c>
      <c r="N1889" s="30">
        <v>140427</v>
      </c>
    </row>
    <row r="1890" spans="1:14" customFormat="1" x14ac:dyDescent="0.25">
      <c r="A1890" s="103">
        <f>ROUND(B1890/(1-'Simu - Détaillé'!$I$3),0)</f>
        <v>452955</v>
      </c>
      <c r="B1890" s="93">
        <v>398600</v>
      </c>
      <c r="C1890" s="96">
        <f t="shared" si="28"/>
        <v>398600</v>
      </c>
      <c r="D1890" s="87">
        <v>310509</v>
      </c>
      <c r="E1890" s="88">
        <v>212138</v>
      </c>
      <c r="F1890" s="32">
        <v>398600</v>
      </c>
      <c r="G1890" s="32">
        <v>307978</v>
      </c>
      <c r="H1890" s="33">
        <v>186834</v>
      </c>
      <c r="I1890" s="37">
        <v>398600</v>
      </c>
      <c r="J1890" s="35">
        <v>228972</v>
      </c>
      <c r="K1890" s="36">
        <v>150404</v>
      </c>
      <c r="L1890" s="29">
        <v>279939</v>
      </c>
      <c r="M1890" s="29">
        <v>223490</v>
      </c>
      <c r="N1890" s="30">
        <v>140488</v>
      </c>
    </row>
    <row r="1891" spans="1:14" customFormat="1" x14ac:dyDescent="0.25">
      <c r="A1891" s="103">
        <f>ROUND(B1891/(1-'Simu - Détaillé'!$I$3),0)</f>
        <v>453182</v>
      </c>
      <c r="B1891" s="93">
        <v>398800</v>
      </c>
      <c r="C1891" s="96">
        <f t="shared" si="28"/>
        <v>398800</v>
      </c>
      <c r="D1891" s="87">
        <v>310665</v>
      </c>
      <c r="E1891" s="88">
        <v>212231</v>
      </c>
      <c r="F1891" s="32">
        <v>398800</v>
      </c>
      <c r="G1891" s="32">
        <v>308143</v>
      </c>
      <c r="H1891" s="33">
        <v>186935</v>
      </c>
      <c r="I1891" s="37">
        <v>398800</v>
      </c>
      <c r="J1891" s="35">
        <v>229087</v>
      </c>
      <c r="K1891" s="36">
        <v>150479</v>
      </c>
      <c r="L1891" s="29">
        <v>280082</v>
      </c>
      <c r="M1891" s="29">
        <v>223605</v>
      </c>
      <c r="N1891" s="30">
        <v>140548</v>
      </c>
    </row>
    <row r="1892" spans="1:14" customFormat="1" x14ac:dyDescent="0.25">
      <c r="A1892" s="103">
        <f>ROUND(B1892/(1-'Simu - Détaillé'!$I$3),0)</f>
        <v>453409</v>
      </c>
      <c r="B1892" s="93">
        <v>399000</v>
      </c>
      <c r="C1892" s="96">
        <f t="shared" si="28"/>
        <v>399000</v>
      </c>
      <c r="D1892" s="87">
        <v>310821</v>
      </c>
      <c r="E1892" s="88">
        <v>212324</v>
      </c>
      <c r="F1892" s="32">
        <v>399000</v>
      </c>
      <c r="G1892" s="32">
        <v>308307</v>
      </c>
      <c r="H1892" s="33">
        <v>187034</v>
      </c>
      <c r="I1892" s="37">
        <v>399000</v>
      </c>
      <c r="J1892" s="35">
        <v>229203</v>
      </c>
      <c r="K1892" s="36">
        <v>150556</v>
      </c>
      <c r="L1892" s="29">
        <v>280225</v>
      </c>
      <c r="M1892" s="29">
        <v>223720</v>
      </c>
      <c r="N1892" s="30">
        <v>140609</v>
      </c>
    </row>
    <row r="1893" spans="1:14" customFormat="1" x14ac:dyDescent="0.25">
      <c r="A1893" s="103">
        <f>ROUND(B1893/(1-'Simu - Détaillé'!$I$3),0)</f>
        <v>453636</v>
      </c>
      <c r="B1893" s="93">
        <v>399200</v>
      </c>
      <c r="C1893" s="96">
        <f t="shared" si="28"/>
        <v>399200</v>
      </c>
      <c r="D1893" s="87">
        <v>310977</v>
      </c>
      <c r="E1893" s="88">
        <v>212416</v>
      </c>
      <c r="F1893" s="32">
        <v>399200</v>
      </c>
      <c r="G1893" s="32">
        <v>308471</v>
      </c>
      <c r="H1893" s="33">
        <v>187134</v>
      </c>
      <c r="I1893" s="37">
        <v>399200</v>
      </c>
      <c r="J1893" s="35">
        <v>229318</v>
      </c>
      <c r="K1893" s="36">
        <v>150631</v>
      </c>
      <c r="L1893" s="29">
        <v>280369</v>
      </c>
      <c r="M1893" s="29">
        <v>223834</v>
      </c>
      <c r="N1893" s="30">
        <v>140669</v>
      </c>
    </row>
    <row r="1894" spans="1:14" customFormat="1" x14ac:dyDescent="0.25">
      <c r="A1894" s="103">
        <f>ROUND(B1894/(1-'Simu - Détaillé'!$I$3),0)</f>
        <v>453864</v>
      </c>
      <c r="B1894" s="93">
        <v>399400</v>
      </c>
      <c r="C1894" s="96">
        <f t="shared" si="28"/>
        <v>399400</v>
      </c>
      <c r="D1894" s="87">
        <v>311133</v>
      </c>
      <c r="E1894" s="88">
        <v>212509</v>
      </c>
      <c r="F1894" s="32">
        <v>399400</v>
      </c>
      <c r="G1894" s="32">
        <v>308636</v>
      </c>
      <c r="H1894" s="33">
        <v>187234</v>
      </c>
      <c r="I1894" s="37">
        <v>399400</v>
      </c>
      <c r="J1894" s="35">
        <v>229434</v>
      </c>
      <c r="K1894" s="36">
        <v>150708</v>
      </c>
      <c r="L1894" s="29">
        <v>280512</v>
      </c>
      <c r="M1894" s="29">
        <v>223949</v>
      </c>
      <c r="N1894" s="30">
        <v>140730</v>
      </c>
    </row>
    <row r="1895" spans="1:14" customFormat="1" x14ac:dyDescent="0.25">
      <c r="A1895" s="103">
        <f>ROUND(B1895/(1-'Simu - Détaillé'!$I$3),0)</f>
        <v>454091</v>
      </c>
      <c r="B1895" s="93">
        <v>399600</v>
      </c>
      <c r="C1895" s="96">
        <f t="shared" si="28"/>
        <v>399600</v>
      </c>
      <c r="D1895" s="87">
        <v>311288</v>
      </c>
      <c r="E1895" s="88">
        <v>212601</v>
      </c>
      <c r="F1895" s="32">
        <v>399600</v>
      </c>
      <c r="G1895" s="32">
        <v>308800</v>
      </c>
      <c r="H1895" s="33">
        <v>187334</v>
      </c>
      <c r="I1895" s="37">
        <v>399600</v>
      </c>
      <c r="J1895" s="35">
        <v>229549</v>
      </c>
      <c r="K1895" s="36">
        <v>150783</v>
      </c>
      <c r="L1895" s="29">
        <v>280655</v>
      </c>
      <c r="M1895" s="29">
        <v>224064</v>
      </c>
      <c r="N1895" s="30">
        <v>140791</v>
      </c>
    </row>
    <row r="1896" spans="1:14" customFormat="1" x14ac:dyDescent="0.25">
      <c r="A1896" s="103">
        <f>ROUND(B1896/(1-'Simu - Détaillé'!$I$3),0)</f>
        <v>454318</v>
      </c>
      <c r="B1896" s="93">
        <v>399800</v>
      </c>
      <c r="C1896" s="96">
        <f t="shared" si="28"/>
        <v>399800</v>
      </c>
      <c r="D1896" s="87">
        <v>311444</v>
      </c>
      <c r="E1896" s="88">
        <v>212693</v>
      </c>
      <c r="F1896" s="32">
        <v>399800</v>
      </c>
      <c r="G1896" s="32">
        <v>308965</v>
      </c>
      <c r="H1896" s="33">
        <v>187434</v>
      </c>
      <c r="I1896" s="37">
        <v>399800</v>
      </c>
      <c r="J1896" s="35">
        <v>229664</v>
      </c>
      <c r="K1896" s="36">
        <v>150859</v>
      </c>
      <c r="L1896" s="29">
        <v>280799</v>
      </c>
      <c r="M1896" s="29">
        <v>224179</v>
      </c>
      <c r="N1896" s="30">
        <v>140852</v>
      </c>
    </row>
    <row r="1897" spans="1:14" customFormat="1" x14ac:dyDescent="0.25">
      <c r="A1897" s="103">
        <f>ROUND(B1897/(1-'Simu - Détaillé'!$I$3),0)</f>
        <v>454545</v>
      </c>
      <c r="B1897" s="93">
        <v>400000</v>
      </c>
      <c r="C1897" s="96">
        <v>400000</v>
      </c>
      <c r="D1897" s="87">
        <v>311600</v>
      </c>
      <c r="E1897" s="88">
        <v>212786</v>
      </c>
      <c r="F1897" s="32">
        <v>400000</v>
      </c>
      <c r="G1897" s="32">
        <v>309128</v>
      </c>
      <c r="H1897" s="33">
        <v>187533</v>
      </c>
      <c r="I1897" s="37">
        <v>400000</v>
      </c>
      <c r="J1897" s="35">
        <v>229780</v>
      </c>
      <c r="K1897" s="36">
        <v>150935</v>
      </c>
      <c r="L1897" s="29">
        <v>280942</v>
      </c>
      <c r="M1897" s="29">
        <v>224293</v>
      </c>
      <c r="N1897" s="30">
        <v>140912</v>
      </c>
    </row>
    <row r="1898" spans="1:14" customFormat="1" x14ac:dyDescent="0.25">
      <c r="A1898" s="103">
        <f>ROUND(B1898/(1-'Simu - Détaillé'!$I$3),0)</f>
        <v>454773</v>
      </c>
      <c r="B1898" s="93">
        <v>400200</v>
      </c>
      <c r="C1898" s="96">
        <v>400200</v>
      </c>
      <c r="D1898" s="87">
        <v>311756</v>
      </c>
      <c r="E1898" s="88">
        <v>212878</v>
      </c>
      <c r="F1898" s="32">
        <v>400200</v>
      </c>
      <c r="G1898" s="32">
        <v>309294</v>
      </c>
      <c r="H1898" s="33">
        <v>187634</v>
      </c>
      <c r="I1898" s="37">
        <v>400200</v>
      </c>
      <c r="J1898" s="35">
        <v>229895</v>
      </c>
      <c r="K1898" s="36">
        <v>151011</v>
      </c>
      <c r="L1898" s="29">
        <v>281085</v>
      </c>
      <c r="M1898" s="29">
        <v>224408</v>
      </c>
      <c r="N1898" s="30">
        <v>140973</v>
      </c>
    </row>
    <row r="1899" spans="1:14" customFormat="1" x14ac:dyDescent="0.25">
      <c r="A1899" s="103">
        <f>ROUND(B1899/(1-'Simu - Détaillé'!$I$3),0)</f>
        <v>455000</v>
      </c>
      <c r="B1899" s="93">
        <v>400400</v>
      </c>
      <c r="C1899" s="96">
        <v>400400</v>
      </c>
      <c r="D1899" s="87">
        <v>311912</v>
      </c>
      <c r="E1899" s="88">
        <v>212971</v>
      </c>
      <c r="F1899" s="32">
        <v>400400</v>
      </c>
      <c r="G1899" s="32">
        <v>309459</v>
      </c>
      <c r="H1899" s="33">
        <v>187734</v>
      </c>
      <c r="I1899" s="37">
        <v>400400</v>
      </c>
      <c r="J1899" s="35">
        <v>230011</v>
      </c>
      <c r="K1899" s="36">
        <v>151088</v>
      </c>
      <c r="L1899" s="29">
        <v>281229</v>
      </c>
      <c r="M1899" s="29">
        <v>224523</v>
      </c>
      <c r="N1899" s="30">
        <v>141033</v>
      </c>
    </row>
    <row r="1900" spans="1:14" customFormat="1" x14ac:dyDescent="0.25">
      <c r="A1900" s="103">
        <f>ROUND(B1900/(1-'Simu - Détaillé'!$I$3),0)</f>
        <v>455227</v>
      </c>
      <c r="B1900" s="93">
        <v>400600</v>
      </c>
      <c r="C1900" s="96">
        <v>400600</v>
      </c>
      <c r="D1900" s="87">
        <v>312067</v>
      </c>
      <c r="E1900" s="88">
        <v>213063</v>
      </c>
      <c r="F1900" s="32">
        <v>400600</v>
      </c>
      <c r="G1900" s="32">
        <v>309623</v>
      </c>
      <c r="H1900" s="33">
        <v>187834</v>
      </c>
      <c r="I1900" s="37">
        <v>400600</v>
      </c>
      <c r="J1900" s="35">
        <v>230126</v>
      </c>
      <c r="K1900" s="36">
        <v>151163</v>
      </c>
      <c r="L1900" s="29">
        <v>281372</v>
      </c>
      <c r="M1900" s="29">
        <v>224637</v>
      </c>
      <c r="N1900" s="30">
        <v>141093</v>
      </c>
    </row>
    <row r="1901" spans="1:14" customFormat="1" x14ac:dyDescent="0.25">
      <c r="A1901" s="103">
        <f>ROUND(B1901/(1-'Simu - Détaillé'!$I$3),0)</f>
        <v>455455</v>
      </c>
      <c r="B1901" s="93">
        <v>400800</v>
      </c>
      <c r="C1901" s="96">
        <v>400800</v>
      </c>
      <c r="D1901" s="87">
        <v>312223</v>
      </c>
      <c r="E1901" s="88">
        <v>213155</v>
      </c>
      <c r="F1901" s="32">
        <v>400800</v>
      </c>
      <c r="G1901" s="32">
        <v>309787</v>
      </c>
      <c r="H1901" s="33">
        <v>187934</v>
      </c>
      <c r="I1901" s="37">
        <v>400800</v>
      </c>
      <c r="J1901" s="35">
        <v>230242</v>
      </c>
      <c r="K1901" s="36">
        <v>151240</v>
      </c>
      <c r="L1901" s="29">
        <v>281515</v>
      </c>
      <c r="M1901" s="29">
        <v>224752</v>
      </c>
      <c r="N1901" s="30">
        <v>141154</v>
      </c>
    </row>
    <row r="1902" spans="1:14" customFormat="1" x14ac:dyDescent="0.25">
      <c r="A1902" s="103">
        <f>ROUND(B1902/(1-'Simu - Détaillé'!$I$3),0)</f>
        <v>455682</v>
      </c>
      <c r="B1902" s="93">
        <v>401000</v>
      </c>
      <c r="C1902" s="96">
        <v>401000</v>
      </c>
      <c r="D1902" s="87">
        <v>312379</v>
      </c>
      <c r="E1902" s="88">
        <v>213248</v>
      </c>
      <c r="F1902" s="32">
        <v>401000</v>
      </c>
      <c r="G1902" s="32">
        <v>309952</v>
      </c>
      <c r="H1902" s="33">
        <v>188034</v>
      </c>
      <c r="I1902" s="37">
        <v>401000</v>
      </c>
      <c r="J1902" s="35">
        <v>230357</v>
      </c>
      <c r="K1902" s="36">
        <v>151315</v>
      </c>
      <c r="L1902" s="29">
        <v>281659</v>
      </c>
      <c r="M1902" s="29">
        <v>224867</v>
      </c>
      <c r="N1902" s="30">
        <v>141215</v>
      </c>
    </row>
    <row r="1903" spans="1:14" customFormat="1" x14ac:dyDescent="0.25">
      <c r="A1903" s="103">
        <f>ROUND(B1903/(1-'Simu - Détaillé'!$I$3),0)</f>
        <v>455909</v>
      </c>
      <c r="B1903" s="93">
        <v>401200</v>
      </c>
      <c r="C1903" s="96">
        <v>401200</v>
      </c>
      <c r="D1903" s="87">
        <v>312535</v>
      </c>
      <c r="E1903" s="88">
        <v>213341</v>
      </c>
      <c r="F1903" s="32">
        <v>401200</v>
      </c>
      <c r="G1903" s="32">
        <v>310117</v>
      </c>
      <c r="H1903" s="33">
        <v>188134</v>
      </c>
      <c r="I1903" s="37">
        <v>401200</v>
      </c>
      <c r="J1903" s="35">
        <v>230472</v>
      </c>
      <c r="K1903" s="36">
        <v>151391</v>
      </c>
      <c r="L1903" s="29">
        <v>281802</v>
      </c>
      <c r="M1903" s="29">
        <v>224982</v>
      </c>
      <c r="N1903" s="30">
        <v>141276</v>
      </c>
    </row>
    <row r="1904" spans="1:14" customFormat="1" x14ac:dyDescent="0.25">
      <c r="A1904" s="103">
        <f>ROUND(B1904/(1-'Simu - Détaillé'!$I$3),0)</f>
        <v>456136</v>
      </c>
      <c r="B1904" s="93">
        <v>401400</v>
      </c>
      <c r="C1904" s="96">
        <v>401400</v>
      </c>
      <c r="D1904" s="87">
        <v>312691</v>
      </c>
      <c r="E1904" s="88">
        <v>213433</v>
      </c>
      <c r="F1904" s="32">
        <v>401400</v>
      </c>
      <c r="G1904" s="32">
        <v>310280</v>
      </c>
      <c r="H1904" s="33">
        <v>188233</v>
      </c>
      <c r="I1904" s="37">
        <v>401400</v>
      </c>
      <c r="J1904" s="35">
        <v>230588</v>
      </c>
      <c r="K1904" s="36">
        <v>151467</v>
      </c>
      <c r="L1904" s="29">
        <v>281946</v>
      </c>
      <c r="M1904" s="29">
        <v>225096</v>
      </c>
      <c r="N1904" s="30">
        <v>141336</v>
      </c>
    </row>
    <row r="1905" spans="1:14" customFormat="1" x14ac:dyDescent="0.25">
      <c r="A1905" s="103">
        <f>ROUND(B1905/(1-'Simu - Détaillé'!$I$3),0)</f>
        <v>456364</v>
      </c>
      <c r="B1905" s="93">
        <v>401600</v>
      </c>
      <c r="C1905" s="96">
        <v>401600</v>
      </c>
      <c r="D1905" s="87">
        <v>312846</v>
      </c>
      <c r="E1905" s="88">
        <v>213525</v>
      </c>
      <c r="F1905" s="32">
        <v>401600</v>
      </c>
      <c r="G1905" s="32">
        <v>310446</v>
      </c>
      <c r="H1905" s="33">
        <v>188334</v>
      </c>
      <c r="I1905" s="37">
        <v>401600</v>
      </c>
      <c r="J1905" s="35">
        <v>230703</v>
      </c>
      <c r="K1905" s="36">
        <v>151543</v>
      </c>
      <c r="L1905" s="29">
        <v>282089</v>
      </c>
      <c r="M1905" s="29">
        <v>225211</v>
      </c>
      <c r="N1905" s="30">
        <v>141397</v>
      </c>
    </row>
    <row r="1906" spans="1:14" customFormat="1" x14ac:dyDescent="0.25">
      <c r="A1906" s="103">
        <f>ROUND(B1906/(1-'Simu - Détaillé'!$I$3),0)</f>
        <v>456591</v>
      </c>
      <c r="B1906" s="93">
        <v>401800</v>
      </c>
      <c r="C1906" s="96">
        <v>401800</v>
      </c>
      <c r="D1906" s="87">
        <v>313002</v>
      </c>
      <c r="E1906" s="88">
        <v>213618</v>
      </c>
      <c r="F1906" s="32">
        <v>401800</v>
      </c>
      <c r="G1906" s="32">
        <v>310610</v>
      </c>
      <c r="H1906" s="33">
        <v>188433</v>
      </c>
      <c r="I1906" s="37">
        <v>401800</v>
      </c>
      <c r="J1906" s="35">
        <v>230819</v>
      </c>
      <c r="K1906" s="36">
        <v>151619</v>
      </c>
      <c r="L1906" s="29">
        <v>282232</v>
      </c>
      <c r="M1906" s="29">
        <v>225326</v>
      </c>
      <c r="N1906" s="30">
        <v>141458</v>
      </c>
    </row>
    <row r="1907" spans="1:14" customFormat="1" x14ac:dyDescent="0.25">
      <c r="A1907" s="103">
        <f>ROUND(B1907/(1-'Simu - Détaillé'!$I$3),0)</f>
        <v>456818</v>
      </c>
      <c r="B1907" s="93">
        <v>402000</v>
      </c>
      <c r="C1907" s="96">
        <v>402000</v>
      </c>
      <c r="D1907" s="87">
        <v>313158</v>
      </c>
      <c r="E1907" s="88">
        <v>213710</v>
      </c>
      <c r="F1907" s="32">
        <v>402000</v>
      </c>
      <c r="G1907" s="32">
        <v>310775</v>
      </c>
      <c r="H1907" s="33">
        <v>188534</v>
      </c>
      <c r="I1907" s="37">
        <v>402000</v>
      </c>
      <c r="J1907" s="35">
        <v>230934</v>
      </c>
      <c r="K1907" s="36">
        <v>151695</v>
      </c>
      <c r="L1907" s="29">
        <v>282376</v>
      </c>
      <c r="M1907" s="29">
        <v>225441</v>
      </c>
      <c r="N1907" s="30">
        <v>141518</v>
      </c>
    </row>
    <row r="1908" spans="1:14" customFormat="1" x14ac:dyDescent="0.25">
      <c r="A1908" s="103">
        <f>ROUND(B1908/(1-'Simu - Détaillé'!$I$3),0)</f>
        <v>457045</v>
      </c>
      <c r="B1908" s="93">
        <v>402200</v>
      </c>
      <c r="C1908" s="96">
        <v>402200</v>
      </c>
      <c r="D1908" s="87">
        <v>313314</v>
      </c>
      <c r="E1908" s="88">
        <v>213803</v>
      </c>
      <c r="F1908" s="32">
        <v>402200</v>
      </c>
      <c r="G1908" s="32">
        <v>310939</v>
      </c>
      <c r="H1908" s="33">
        <v>188633</v>
      </c>
      <c r="I1908" s="37">
        <v>402200</v>
      </c>
      <c r="J1908" s="35">
        <v>231049</v>
      </c>
      <c r="K1908" s="36">
        <v>151770</v>
      </c>
      <c r="L1908" s="29">
        <v>282519</v>
      </c>
      <c r="M1908" s="29">
        <v>225555</v>
      </c>
      <c r="N1908" s="30">
        <v>141578</v>
      </c>
    </row>
    <row r="1909" spans="1:14" customFormat="1" x14ac:dyDescent="0.25">
      <c r="A1909" s="103">
        <f>ROUND(B1909/(1-'Simu - Détaillé'!$I$3),0)</f>
        <v>457273</v>
      </c>
      <c r="B1909" s="93">
        <v>402400</v>
      </c>
      <c r="C1909" s="96">
        <v>402400</v>
      </c>
      <c r="D1909" s="87">
        <v>313470</v>
      </c>
      <c r="E1909" s="88">
        <v>213895</v>
      </c>
      <c r="F1909" s="32">
        <v>402400</v>
      </c>
      <c r="G1909" s="32">
        <v>311104</v>
      </c>
      <c r="H1909" s="33">
        <v>188733</v>
      </c>
      <c r="I1909" s="37">
        <v>402400</v>
      </c>
      <c r="J1909" s="35">
        <v>231165</v>
      </c>
      <c r="K1909" s="36">
        <v>151847</v>
      </c>
      <c r="L1909" s="29">
        <v>282662</v>
      </c>
      <c r="M1909" s="29">
        <v>225670</v>
      </c>
      <c r="N1909" s="30">
        <v>141639</v>
      </c>
    </row>
    <row r="1910" spans="1:14" customFormat="1" x14ac:dyDescent="0.25">
      <c r="A1910" s="103">
        <f>ROUND(B1910/(1-'Simu - Détaillé'!$I$3),0)</f>
        <v>457500</v>
      </c>
      <c r="B1910" s="93">
        <v>402600</v>
      </c>
      <c r="C1910" s="96">
        <v>402600</v>
      </c>
      <c r="D1910" s="87">
        <v>313625</v>
      </c>
      <c r="E1910" s="88">
        <v>213987</v>
      </c>
      <c r="F1910" s="32">
        <v>402600</v>
      </c>
      <c r="G1910" s="32">
        <v>311269</v>
      </c>
      <c r="H1910" s="33">
        <v>188834</v>
      </c>
      <c r="I1910" s="37">
        <v>402600</v>
      </c>
      <c r="J1910" s="35">
        <v>231280</v>
      </c>
      <c r="K1910" s="36">
        <v>151922</v>
      </c>
      <c r="L1910" s="29">
        <v>282806</v>
      </c>
      <c r="M1910" s="29">
        <v>225785</v>
      </c>
      <c r="N1910" s="30">
        <v>141700</v>
      </c>
    </row>
    <row r="1911" spans="1:14" customFormat="1" x14ac:dyDescent="0.25">
      <c r="A1911" s="103">
        <f>ROUND(B1911/(1-'Simu - Détaillé'!$I$3),0)</f>
        <v>457727</v>
      </c>
      <c r="B1911" s="93">
        <v>402800</v>
      </c>
      <c r="C1911" s="96">
        <v>402800</v>
      </c>
      <c r="D1911" s="87">
        <v>313781</v>
      </c>
      <c r="E1911" s="88">
        <v>214080</v>
      </c>
      <c r="F1911" s="32">
        <v>402800</v>
      </c>
      <c r="G1911" s="32">
        <v>311433</v>
      </c>
      <c r="H1911" s="33">
        <v>188933</v>
      </c>
      <c r="I1911" s="37">
        <v>402800</v>
      </c>
      <c r="J1911" s="35">
        <v>231396</v>
      </c>
      <c r="K1911" s="36">
        <v>151999</v>
      </c>
      <c r="L1911" s="29">
        <v>282949</v>
      </c>
      <c r="M1911" s="29">
        <v>225899</v>
      </c>
      <c r="N1911" s="30">
        <v>141760</v>
      </c>
    </row>
    <row r="1912" spans="1:14" customFormat="1" x14ac:dyDescent="0.25">
      <c r="A1912" s="103">
        <f>ROUND(B1912/(1-'Simu - Détaillé'!$I$3),0)</f>
        <v>457955</v>
      </c>
      <c r="B1912" s="93">
        <v>403000</v>
      </c>
      <c r="C1912" s="96">
        <v>403000</v>
      </c>
      <c r="D1912" s="87">
        <v>313937</v>
      </c>
      <c r="E1912" s="88">
        <v>214172</v>
      </c>
      <c r="F1912" s="32">
        <v>403000</v>
      </c>
      <c r="G1912" s="32">
        <v>311597</v>
      </c>
      <c r="H1912" s="33">
        <v>189033</v>
      </c>
      <c r="I1912" s="37">
        <v>403000</v>
      </c>
      <c r="J1912" s="35">
        <v>231511</v>
      </c>
      <c r="K1912" s="36">
        <v>152074</v>
      </c>
      <c r="L1912" s="29">
        <v>283092</v>
      </c>
      <c r="M1912" s="29">
        <v>226014</v>
      </c>
      <c r="N1912" s="30">
        <v>141821</v>
      </c>
    </row>
    <row r="1913" spans="1:14" customFormat="1" x14ac:dyDescent="0.25">
      <c r="A1913" s="103">
        <f>ROUND(B1913/(1-'Simu - Détaillé'!$I$3),0)</f>
        <v>458182</v>
      </c>
      <c r="B1913" s="93">
        <v>403200</v>
      </c>
      <c r="C1913" s="96">
        <v>403200</v>
      </c>
      <c r="D1913" s="87">
        <v>314093</v>
      </c>
      <c r="E1913" s="88">
        <v>214265</v>
      </c>
      <c r="F1913" s="32">
        <v>403200</v>
      </c>
      <c r="G1913" s="32">
        <v>311762</v>
      </c>
      <c r="H1913" s="33">
        <v>189133</v>
      </c>
      <c r="I1913" s="37">
        <v>403200</v>
      </c>
      <c r="J1913" s="35">
        <v>231626</v>
      </c>
      <c r="K1913" s="36">
        <v>152150</v>
      </c>
      <c r="L1913" s="29">
        <v>283236</v>
      </c>
      <c r="M1913" s="29">
        <v>226129</v>
      </c>
      <c r="N1913" s="30">
        <v>141882</v>
      </c>
    </row>
    <row r="1914" spans="1:14" customFormat="1" x14ac:dyDescent="0.25">
      <c r="A1914" s="103">
        <f>ROUND(B1914/(1-'Simu - Détaillé'!$I$3),0)</f>
        <v>458409</v>
      </c>
      <c r="B1914" s="93">
        <v>403400</v>
      </c>
      <c r="C1914" s="96">
        <v>403400</v>
      </c>
      <c r="D1914" s="87">
        <v>314249</v>
      </c>
      <c r="E1914" s="88">
        <v>214358</v>
      </c>
      <c r="F1914" s="32">
        <v>403400</v>
      </c>
      <c r="G1914" s="32">
        <v>311926</v>
      </c>
      <c r="H1914" s="33">
        <v>189233</v>
      </c>
      <c r="I1914" s="37">
        <v>403400</v>
      </c>
      <c r="J1914" s="35">
        <v>231742</v>
      </c>
      <c r="K1914" s="36">
        <v>152227</v>
      </c>
      <c r="L1914" s="29">
        <v>283379</v>
      </c>
      <c r="M1914" s="29">
        <v>226244</v>
      </c>
      <c r="N1914" s="30">
        <v>141943</v>
      </c>
    </row>
    <row r="1915" spans="1:14" customFormat="1" x14ac:dyDescent="0.25">
      <c r="A1915" s="103">
        <f>ROUND(B1915/(1-'Simu - Détaillé'!$I$3),0)</f>
        <v>458636</v>
      </c>
      <c r="B1915" s="93">
        <v>403600</v>
      </c>
      <c r="C1915" s="96">
        <v>403600</v>
      </c>
      <c r="D1915" s="87">
        <v>314404</v>
      </c>
      <c r="E1915" s="88">
        <v>214449</v>
      </c>
      <c r="F1915" s="32">
        <v>403600</v>
      </c>
      <c r="G1915" s="32">
        <v>312091</v>
      </c>
      <c r="H1915" s="33">
        <v>189333</v>
      </c>
      <c r="I1915" s="37">
        <v>403600</v>
      </c>
      <c r="J1915" s="35">
        <v>231857</v>
      </c>
      <c r="K1915" s="36">
        <v>152302</v>
      </c>
      <c r="L1915" s="29">
        <v>283522</v>
      </c>
      <c r="M1915" s="29">
        <v>226358</v>
      </c>
      <c r="N1915" s="30">
        <v>142002</v>
      </c>
    </row>
    <row r="1916" spans="1:14" customFormat="1" x14ac:dyDescent="0.25">
      <c r="A1916" s="103">
        <f>ROUND(B1916/(1-'Simu - Détaillé'!$I$3),0)</f>
        <v>458864</v>
      </c>
      <c r="B1916" s="93">
        <v>403800</v>
      </c>
      <c r="C1916" s="96">
        <v>403800</v>
      </c>
      <c r="D1916" s="87">
        <v>314560</v>
      </c>
      <c r="E1916" s="88">
        <v>214542</v>
      </c>
      <c r="F1916" s="32">
        <v>403800</v>
      </c>
      <c r="G1916" s="32">
        <v>312254</v>
      </c>
      <c r="H1916" s="33">
        <v>189432</v>
      </c>
      <c r="I1916" s="37">
        <v>403800</v>
      </c>
      <c r="J1916" s="35">
        <v>231973</v>
      </c>
      <c r="K1916" s="36">
        <v>152379</v>
      </c>
      <c r="L1916" s="29">
        <v>283666</v>
      </c>
      <c r="M1916" s="29">
        <v>226473</v>
      </c>
      <c r="N1916" s="30">
        <v>142063</v>
      </c>
    </row>
    <row r="1917" spans="1:14" customFormat="1" x14ac:dyDescent="0.25">
      <c r="A1917" s="103">
        <f>ROUND(B1917/(1-'Simu - Détaillé'!$I$3),0)</f>
        <v>459091</v>
      </c>
      <c r="B1917" s="93">
        <v>404000</v>
      </c>
      <c r="C1917" s="96">
        <v>404000</v>
      </c>
      <c r="D1917" s="87">
        <v>314716</v>
      </c>
      <c r="E1917" s="88">
        <v>214635</v>
      </c>
      <c r="F1917" s="32">
        <v>404000</v>
      </c>
      <c r="G1917" s="32">
        <v>312420</v>
      </c>
      <c r="H1917" s="33">
        <v>189533</v>
      </c>
      <c r="I1917" s="37">
        <v>404000</v>
      </c>
      <c r="J1917" s="35">
        <v>232088</v>
      </c>
      <c r="K1917" s="36">
        <v>152454</v>
      </c>
      <c r="L1917" s="29">
        <v>283809</v>
      </c>
      <c r="M1917" s="29">
        <v>226588</v>
      </c>
      <c r="N1917" s="30">
        <v>142124</v>
      </c>
    </row>
    <row r="1918" spans="1:14" customFormat="1" x14ac:dyDescent="0.25">
      <c r="A1918" s="103">
        <f>ROUND(B1918/(1-'Simu - Détaillé'!$I$3),0)</f>
        <v>459318</v>
      </c>
      <c r="B1918" s="93">
        <v>404200</v>
      </c>
      <c r="C1918" s="96">
        <v>404200</v>
      </c>
      <c r="D1918" s="87">
        <v>314872</v>
      </c>
      <c r="E1918" s="88">
        <v>214727</v>
      </c>
      <c r="F1918" s="32">
        <v>404200</v>
      </c>
      <c r="G1918" s="32">
        <v>312584</v>
      </c>
      <c r="H1918" s="33">
        <v>189632</v>
      </c>
      <c r="I1918" s="37">
        <v>404200</v>
      </c>
      <c r="J1918" s="35">
        <v>232204</v>
      </c>
      <c r="K1918" s="36">
        <v>152531</v>
      </c>
      <c r="L1918" s="29">
        <v>283952</v>
      </c>
      <c r="M1918" s="29">
        <v>226703</v>
      </c>
      <c r="N1918" s="30">
        <v>142185</v>
      </c>
    </row>
    <row r="1919" spans="1:14" customFormat="1" x14ac:dyDescent="0.25">
      <c r="A1919" s="103">
        <f>ROUND(B1919/(1-'Simu - Détaillé'!$I$3),0)</f>
        <v>459545</v>
      </c>
      <c r="B1919" s="93">
        <v>404400</v>
      </c>
      <c r="C1919" s="96">
        <v>404400</v>
      </c>
      <c r="D1919" s="87">
        <v>315028</v>
      </c>
      <c r="E1919" s="88">
        <v>214820</v>
      </c>
      <c r="F1919" s="32">
        <v>404400</v>
      </c>
      <c r="G1919" s="32">
        <v>312748</v>
      </c>
      <c r="H1919" s="33">
        <v>189732</v>
      </c>
      <c r="I1919" s="37">
        <v>404400</v>
      </c>
      <c r="J1919" s="35">
        <v>232319</v>
      </c>
      <c r="K1919" s="36">
        <v>152606</v>
      </c>
      <c r="L1919" s="29">
        <v>284096</v>
      </c>
      <c r="M1919" s="29">
        <v>226817</v>
      </c>
      <c r="N1919" s="30">
        <v>142245</v>
      </c>
    </row>
    <row r="1920" spans="1:14" customFormat="1" x14ac:dyDescent="0.25">
      <c r="A1920" s="103">
        <f>ROUND(B1920/(1-'Simu - Détaillé'!$I$3),0)</f>
        <v>459773</v>
      </c>
      <c r="B1920" s="93">
        <v>404600</v>
      </c>
      <c r="C1920" s="96">
        <v>404600</v>
      </c>
      <c r="D1920" s="87">
        <v>315183</v>
      </c>
      <c r="E1920" s="88">
        <v>214912</v>
      </c>
      <c r="F1920" s="32">
        <v>404600</v>
      </c>
      <c r="G1920" s="32">
        <v>312913</v>
      </c>
      <c r="H1920" s="33">
        <v>189832</v>
      </c>
      <c r="I1920" s="37">
        <v>404600</v>
      </c>
      <c r="J1920" s="35">
        <v>232434</v>
      </c>
      <c r="K1920" s="36">
        <v>152682</v>
      </c>
      <c r="L1920" s="29">
        <v>284239</v>
      </c>
      <c r="M1920" s="29">
        <v>226932</v>
      </c>
      <c r="N1920" s="30">
        <v>142306</v>
      </c>
    </row>
    <row r="1921" spans="1:14" customFormat="1" x14ac:dyDescent="0.25">
      <c r="A1921" s="103">
        <f>ROUND(B1921/(1-'Simu - Détaillé'!$I$3),0)</f>
        <v>460000</v>
      </c>
      <c r="B1921" s="93">
        <v>404800</v>
      </c>
      <c r="C1921" s="96">
        <v>404800</v>
      </c>
      <c r="D1921" s="87">
        <v>315339</v>
      </c>
      <c r="E1921" s="88">
        <v>215004</v>
      </c>
      <c r="F1921" s="32">
        <v>404800</v>
      </c>
      <c r="G1921" s="32">
        <v>313078</v>
      </c>
      <c r="H1921" s="33">
        <v>189933</v>
      </c>
      <c r="I1921" s="37">
        <v>404800</v>
      </c>
      <c r="J1921" s="35">
        <v>232550</v>
      </c>
      <c r="K1921" s="36">
        <v>152758</v>
      </c>
      <c r="L1921" s="29">
        <v>284382</v>
      </c>
      <c r="M1921" s="29">
        <v>227047</v>
      </c>
      <c r="N1921" s="30">
        <v>142367</v>
      </c>
    </row>
    <row r="1922" spans="1:14" customFormat="1" x14ac:dyDescent="0.25">
      <c r="A1922" s="103">
        <f>ROUND(B1922/(1-'Simu - Détaillé'!$I$3),0)</f>
        <v>460227</v>
      </c>
      <c r="B1922" s="93">
        <v>405000</v>
      </c>
      <c r="C1922" s="96">
        <v>405000</v>
      </c>
      <c r="D1922" s="87">
        <v>315495</v>
      </c>
      <c r="E1922" s="88">
        <v>215097</v>
      </c>
      <c r="F1922" s="32">
        <v>405000</v>
      </c>
      <c r="G1922" s="32">
        <v>313243</v>
      </c>
      <c r="H1922" s="33">
        <v>190033</v>
      </c>
      <c r="I1922" s="37">
        <v>405000</v>
      </c>
      <c r="J1922" s="35">
        <v>232665</v>
      </c>
      <c r="K1922" s="36">
        <v>152834</v>
      </c>
      <c r="L1922" s="29">
        <v>284526</v>
      </c>
      <c r="M1922" s="29">
        <v>227162</v>
      </c>
      <c r="N1922" s="30">
        <v>142428</v>
      </c>
    </row>
    <row r="1923" spans="1:14" customFormat="1" x14ac:dyDescent="0.25">
      <c r="A1923" s="103">
        <f>ROUND(B1923/(1-'Simu - Détaillé'!$I$3),0)</f>
        <v>460455</v>
      </c>
      <c r="B1923" s="93">
        <v>405200</v>
      </c>
      <c r="C1923" s="96">
        <v>405200</v>
      </c>
      <c r="D1923" s="87">
        <v>315651</v>
      </c>
      <c r="E1923" s="88">
        <v>215189</v>
      </c>
      <c r="F1923" s="32">
        <v>405200</v>
      </c>
      <c r="G1923" s="32">
        <v>313406</v>
      </c>
      <c r="H1923" s="33">
        <v>190132</v>
      </c>
      <c r="I1923" s="37">
        <v>405200</v>
      </c>
      <c r="J1923" s="35">
        <v>232781</v>
      </c>
      <c r="K1923" s="36">
        <v>152910</v>
      </c>
      <c r="L1923" s="29">
        <v>284669</v>
      </c>
      <c r="M1923" s="29">
        <v>227276</v>
      </c>
      <c r="N1923" s="30">
        <v>142487</v>
      </c>
    </row>
    <row r="1924" spans="1:14" customFormat="1" x14ac:dyDescent="0.25">
      <c r="A1924" s="103">
        <f>ROUND(B1924/(1-'Simu - Détaillé'!$I$3),0)</f>
        <v>460682</v>
      </c>
      <c r="B1924" s="93">
        <v>405400</v>
      </c>
      <c r="C1924" s="96">
        <v>405400</v>
      </c>
      <c r="D1924" s="87">
        <v>315807</v>
      </c>
      <c r="E1924" s="88">
        <v>215282</v>
      </c>
      <c r="F1924" s="32">
        <v>405400</v>
      </c>
      <c r="G1924" s="32">
        <v>313572</v>
      </c>
      <c r="H1924" s="33">
        <v>190233</v>
      </c>
      <c r="I1924" s="37">
        <v>405400</v>
      </c>
      <c r="J1924" s="35">
        <v>232896</v>
      </c>
      <c r="K1924" s="36">
        <v>152986</v>
      </c>
      <c r="L1924" s="29">
        <v>284812</v>
      </c>
      <c r="M1924" s="29">
        <v>227391</v>
      </c>
      <c r="N1924" s="30">
        <v>142548</v>
      </c>
    </row>
    <row r="1925" spans="1:14" customFormat="1" x14ac:dyDescent="0.25">
      <c r="A1925" s="103">
        <f>ROUND(B1925/(1-'Simu - Détaillé'!$I$3),0)</f>
        <v>460909</v>
      </c>
      <c r="B1925" s="93">
        <v>405600</v>
      </c>
      <c r="C1925" s="96">
        <v>405600</v>
      </c>
      <c r="D1925" s="87">
        <v>315962</v>
      </c>
      <c r="E1925" s="88">
        <v>215374</v>
      </c>
      <c r="F1925" s="32">
        <v>405600</v>
      </c>
      <c r="G1925" s="32">
        <v>313736</v>
      </c>
      <c r="H1925" s="33">
        <v>190332</v>
      </c>
      <c r="I1925" s="37">
        <v>405600</v>
      </c>
      <c r="J1925" s="35">
        <v>233011</v>
      </c>
      <c r="K1925" s="36">
        <v>153061</v>
      </c>
      <c r="L1925" s="29">
        <v>284956</v>
      </c>
      <c r="M1925" s="29">
        <v>227506</v>
      </c>
      <c r="N1925" s="30">
        <v>142609</v>
      </c>
    </row>
    <row r="1926" spans="1:14" customFormat="1" x14ac:dyDescent="0.25">
      <c r="A1926" s="103">
        <f>ROUND(B1926/(1-'Simu - Détaillé'!$I$3),0)</f>
        <v>461136</v>
      </c>
      <c r="B1926" s="93">
        <v>405800</v>
      </c>
      <c r="C1926" s="96">
        <v>405800</v>
      </c>
      <c r="D1926" s="87">
        <v>316118</v>
      </c>
      <c r="E1926" s="88">
        <v>215466</v>
      </c>
      <c r="F1926" s="32">
        <v>405800</v>
      </c>
      <c r="G1926" s="32">
        <v>313901</v>
      </c>
      <c r="H1926" s="33">
        <v>190433</v>
      </c>
      <c r="I1926" s="37">
        <v>405800</v>
      </c>
      <c r="J1926" s="35">
        <v>233127</v>
      </c>
      <c r="K1926" s="36">
        <v>153138</v>
      </c>
      <c r="L1926" s="29">
        <v>285099</v>
      </c>
      <c r="M1926" s="29">
        <v>227620</v>
      </c>
      <c r="N1926" s="30">
        <v>142669</v>
      </c>
    </row>
    <row r="1927" spans="1:14" customFormat="1" x14ac:dyDescent="0.25">
      <c r="A1927" s="103">
        <f>ROUND(B1927/(1-'Simu - Détaillé'!$I$3),0)</f>
        <v>461364</v>
      </c>
      <c r="B1927" s="93">
        <v>406000</v>
      </c>
      <c r="C1927" s="96">
        <v>406000</v>
      </c>
      <c r="D1927" s="87">
        <v>316274</v>
      </c>
      <c r="E1927" s="88">
        <v>215559</v>
      </c>
      <c r="F1927" s="32">
        <v>406000</v>
      </c>
      <c r="G1927" s="32">
        <v>314064</v>
      </c>
      <c r="H1927" s="33">
        <v>190531</v>
      </c>
      <c r="I1927" s="37">
        <v>406000</v>
      </c>
      <c r="J1927" s="35">
        <v>233242</v>
      </c>
      <c r="K1927" s="36">
        <v>153213</v>
      </c>
      <c r="L1927" s="29">
        <v>285242</v>
      </c>
      <c r="M1927" s="29">
        <v>227735</v>
      </c>
      <c r="N1927" s="30">
        <v>142730</v>
      </c>
    </row>
    <row r="1928" spans="1:14" customFormat="1" x14ac:dyDescent="0.25">
      <c r="A1928" s="103">
        <f>ROUND(B1928/(1-'Simu - Détaillé'!$I$3),0)</f>
        <v>461591</v>
      </c>
      <c r="B1928" s="93">
        <v>406200</v>
      </c>
      <c r="C1928" s="96">
        <v>406200</v>
      </c>
      <c r="D1928" s="87">
        <v>316430</v>
      </c>
      <c r="E1928" s="88">
        <v>215652</v>
      </c>
      <c r="F1928" s="32">
        <v>406200</v>
      </c>
      <c r="G1928" s="32">
        <v>314230</v>
      </c>
      <c r="H1928" s="33">
        <v>190632</v>
      </c>
      <c r="I1928" s="37">
        <v>406200</v>
      </c>
      <c r="J1928" s="35">
        <v>233358</v>
      </c>
      <c r="K1928" s="36">
        <v>153290</v>
      </c>
      <c r="L1928" s="29">
        <v>285386</v>
      </c>
      <c r="M1928" s="29">
        <v>227850</v>
      </c>
      <c r="N1928" s="30">
        <v>142791</v>
      </c>
    </row>
    <row r="1929" spans="1:14" customFormat="1" x14ac:dyDescent="0.25">
      <c r="A1929" s="103">
        <f>ROUND(B1929/(1-'Simu - Détaillé'!$I$3),0)</f>
        <v>461818</v>
      </c>
      <c r="B1929" s="93">
        <v>406400</v>
      </c>
      <c r="C1929" s="96">
        <v>406400</v>
      </c>
      <c r="D1929" s="87">
        <v>316586</v>
      </c>
      <c r="E1929" s="88">
        <v>215744</v>
      </c>
      <c r="F1929" s="32">
        <v>406400</v>
      </c>
      <c r="G1929" s="32">
        <v>314395</v>
      </c>
      <c r="H1929" s="33">
        <v>190733</v>
      </c>
      <c r="I1929" s="37">
        <v>406400</v>
      </c>
      <c r="J1929" s="35">
        <v>233473</v>
      </c>
      <c r="K1929" s="36">
        <v>153366</v>
      </c>
      <c r="L1929" s="29">
        <v>285529</v>
      </c>
      <c r="M1929" s="29">
        <v>227965</v>
      </c>
      <c r="N1929" s="30">
        <v>142852</v>
      </c>
    </row>
    <row r="1930" spans="1:14" customFormat="1" x14ac:dyDescent="0.25">
      <c r="A1930" s="103">
        <f>ROUND(B1930/(1-'Simu - Détaillé'!$I$3),0)</f>
        <v>462045</v>
      </c>
      <c r="B1930" s="93">
        <v>406600</v>
      </c>
      <c r="C1930" s="96">
        <v>406600</v>
      </c>
      <c r="D1930" s="87">
        <v>316741</v>
      </c>
      <c r="E1930" s="88">
        <v>215836</v>
      </c>
      <c r="F1930" s="32">
        <v>406600</v>
      </c>
      <c r="G1930" s="32">
        <v>314559</v>
      </c>
      <c r="H1930" s="33">
        <v>190832</v>
      </c>
      <c r="I1930" s="37">
        <v>406600</v>
      </c>
      <c r="J1930" s="35">
        <v>233589</v>
      </c>
      <c r="K1930" s="36">
        <v>153442</v>
      </c>
      <c r="L1930" s="29">
        <v>285672</v>
      </c>
      <c r="M1930" s="29">
        <v>228079</v>
      </c>
      <c r="N1930" s="30">
        <v>142912</v>
      </c>
    </row>
    <row r="1931" spans="1:14" customFormat="1" x14ac:dyDescent="0.25">
      <c r="A1931" s="103">
        <f>ROUND(B1931/(1-'Simu - Détaillé'!$I$3),0)</f>
        <v>462273</v>
      </c>
      <c r="B1931" s="93">
        <v>406800</v>
      </c>
      <c r="C1931" s="96">
        <v>406800</v>
      </c>
      <c r="D1931" s="87">
        <v>316897</v>
      </c>
      <c r="E1931" s="88">
        <v>215929</v>
      </c>
      <c r="F1931" s="32">
        <v>406800</v>
      </c>
      <c r="G1931" s="32">
        <v>314723</v>
      </c>
      <c r="H1931" s="33">
        <v>190932</v>
      </c>
      <c r="I1931" s="37">
        <v>406800</v>
      </c>
      <c r="J1931" s="35">
        <v>233704</v>
      </c>
      <c r="K1931" s="36">
        <v>153518</v>
      </c>
      <c r="L1931" s="29">
        <v>285816</v>
      </c>
      <c r="M1931" s="29">
        <v>228194</v>
      </c>
      <c r="N1931" s="30">
        <v>142973</v>
      </c>
    </row>
    <row r="1932" spans="1:14" customFormat="1" x14ac:dyDescent="0.25">
      <c r="A1932" s="103">
        <f>ROUND(B1932/(1-'Simu - Détaillé'!$I$3),0)</f>
        <v>462500</v>
      </c>
      <c r="B1932" s="93">
        <v>407000</v>
      </c>
      <c r="C1932" s="96">
        <v>407000</v>
      </c>
      <c r="D1932" s="87">
        <v>317053</v>
      </c>
      <c r="E1932" s="88">
        <v>216021</v>
      </c>
      <c r="F1932" s="32">
        <v>407000</v>
      </c>
      <c r="G1932" s="32">
        <v>314888</v>
      </c>
      <c r="H1932" s="33">
        <v>191032</v>
      </c>
      <c r="I1932" s="37">
        <v>407000</v>
      </c>
      <c r="J1932" s="35">
        <v>233819</v>
      </c>
      <c r="K1932" s="36">
        <v>153593</v>
      </c>
      <c r="L1932" s="29">
        <v>285959</v>
      </c>
      <c r="M1932" s="29">
        <v>228309</v>
      </c>
      <c r="N1932" s="30">
        <v>143033</v>
      </c>
    </row>
    <row r="1933" spans="1:14" customFormat="1" x14ac:dyDescent="0.25">
      <c r="A1933" s="103">
        <f>ROUND(B1933/(1-'Simu - Détaillé'!$I$3),0)</f>
        <v>462727</v>
      </c>
      <c r="B1933" s="93">
        <v>407200</v>
      </c>
      <c r="C1933" s="96">
        <v>407200</v>
      </c>
      <c r="D1933" s="87">
        <v>317209</v>
      </c>
      <c r="E1933" s="88">
        <v>216114</v>
      </c>
      <c r="F1933" s="32">
        <v>407200</v>
      </c>
      <c r="G1933" s="32">
        <v>315053</v>
      </c>
      <c r="H1933" s="33">
        <v>191132</v>
      </c>
      <c r="I1933" s="37">
        <v>407200</v>
      </c>
      <c r="J1933" s="35">
        <v>233935</v>
      </c>
      <c r="K1933" s="36">
        <v>153670</v>
      </c>
      <c r="L1933" s="29">
        <v>286102</v>
      </c>
      <c r="M1933" s="29">
        <v>228424</v>
      </c>
      <c r="N1933" s="30">
        <v>143094</v>
      </c>
    </row>
    <row r="1934" spans="1:14" customFormat="1" x14ac:dyDescent="0.25">
      <c r="A1934" s="103">
        <f>ROUND(B1934/(1-'Simu - Détaillé'!$I$3),0)</f>
        <v>462955</v>
      </c>
      <c r="B1934" s="93">
        <v>407400</v>
      </c>
      <c r="C1934" s="96">
        <v>407400</v>
      </c>
      <c r="D1934" s="87">
        <v>317365</v>
      </c>
      <c r="E1934" s="88">
        <v>216206</v>
      </c>
      <c r="F1934" s="32">
        <v>407400</v>
      </c>
      <c r="G1934" s="32">
        <v>315216</v>
      </c>
      <c r="H1934" s="33">
        <v>191231</v>
      </c>
      <c r="I1934" s="37">
        <v>407400</v>
      </c>
      <c r="J1934" s="35">
        <v>234050</v>
      </c>
      <c r="K1934" s="36">
        <v>153745</v>
      </c>
      <c r="L1934" s="29">
        <v>286246</v>
      </c>
      <c r="M1934" s="29">
        <v>228538</v>
      </c>
      <c r="N1934" s="30">
        <v>143154</v>
      </c>
    </row>
    <row r="1935" spans="1:14" customFormat="1" x14ac:dyDescent="0.25">
      <c r="A1935" s="103">
        <f>ROUND(B1935/(1-'Simu - Détaillé'!$I$3),0)</f>
        <v>463182</v>
      </c>
      <c r="B1935" s="93">
        <v>407600</v>
      </c>
      <c r="C1935" s="96">
        <v>407600</v>
      </c>
      <c r="D1935" s="87">
        <v>317520</v>
      </c>
      <c r="E1935" s="88">
        <v>216298</v>
      </c>
      <c r="F1935" s="32">
        <v>407600</v>
      </c>
      <c r="G1935" s="32">
        <v>315381</v>
      </c>
      <c r="H1935" s="33">
        <v>191332</v>
      </c>
      <c r="I1935" s="37">
        <v>407600</v>
      </c>
      <c r="J1935" s="35">
        <v>234166</v>
      </c>
      <c r="K1935" s="36">
        <v>153822</v>
      </c>
      <c r="L1935" s="29">
        <v>286389</v>
      </c>
      <c r="M1935" s="29">
        <v>228653</v>
      </c>
      <c r="N1935" s="30">
        <v>143215</v>
      </c>
    </row>
    <row r="1936" spans="1:14" customFormat="1" x14ac:dyDescent="0.25">
      <c r="A1936" s="103">
        <f>ROUND(B1936/(1-'Simu - Détaillé'!$I$3),0)</f>
        <v>463409</v>
      </c>
      <c r="B1936" s="93">
        <v>407800</v>
      </c>
      <c r="C1936" s="96">
        <v>407800</v>
      </c>
      <c r="D1936" s="87">
        <v>317676</v>
      </c>
      <c r="E1936" s="88">
        <v>216391</v>
      </c>
      <c r="F1936" s="32">
        <v>407800</v>
      </c>
      <c r="G1936" s="32">
        <v>315546</v>
      </c>
      <c r="H1936" s="33">
        <v>191432</v>
      </c>
      <c r="I1936" s="37">
        <v>407800</v>
      </c>
      <c r="J1936" s="35">
        <v>234281</v>
      </c>
      <c r="K1936" s="36">
        <v>153897</v>
      </c>
      <c r="L1936" s="29">
        <v>286532</v>
      </c>
      <c r="M1936" s="29">
        <v>228768</v>
      </c>
      <c r="N1936" s="30">
        <v>143276</v>
      </c>
    </row>
    <row r="1937" spans="1:14" customFormat="1" x14ac:dyDescent="0.25">
      <c r="A1937" s="103">
        <f>ROUND(B1937/(1-'Simu - Détaillé'!$I$3),0)</f>
        <v>463636</v>
      </c>
      <c r="B1937" s="93">
        <v>408000</v>
      </c>
      <c r="C1937" s="96">
        <v>408000</v>
      </c>
      <c r="D1937" s="87">
        <v>317832</v>
      </c>
      <c r="E1937" s="88">
        <v>216483</v>
      </c>
      <c r="F1937" s="32">
        <v>408000</v>
      </c>
      <c r="G1937" s="32">
        <v>315709</v>
      </c>
      <c r="H1937" s="33">
        <v>191531</v>
      </c>
      <c r="I1937" s="37">
        <v>408000</v>
      </c>
      <c r="J1937" s="35">
        <v>234396</v>
      </c>
      <c r="K1937" s="36">
        <v>153973</v>
      </c>
      <c r="L1937" s="29">
        <v>286676</v>
      </c>
      <c r="M1937" s="29">
        <v>228882</v>
      </c>
      <c r="N1937" s="30">
        <v>143336</v>
      </c>
    </row>
    <row r="1938" spans="1:14" customFormat="1" x14ac:dyDescent="0.25">
      <c r="A1938" s="103">
        <f>ROUND(B1938/(1-'Simu - Détaillé'!$I$3),0)</f>
        <v>463864</v>
      </c>
      <c r="B1938" s="93">
        <v>408200</v>
      </c>
      <c r="C1938" s="96">
        <v>408200</v>
      </c>
      <c r="D1938" s="87">
        <v>317988</v>
      </c>
      <c r="E1938" s="88">
        <v>216576</v>
      </c>
      <c r="F1938" s="32">
        <v>408200</v>
      </c>
      <c r="G1938" s="32">
        <v>315873</v>
      </c>
      <c r="H1938" s="33">
        <v>191630</v>
      </c>
      <c r="I1938" s="37">
        <v>408200</v>
      </c>
      <c r="J1938" s="35">
        <v>234512</v>
      </c>
      <c r="K1938" s="36">
        <v>154049</v>
      </c>
      <c r="L1938" s="29">
        <v>286819</v>
      </c>
      <c r="M1938" s="29">
        <v>228997</v>
      </c>
      <c r="N1938" s="30">
        <v>143397</v>
      </c>
    </row>
    <row r="1939" spans="1:14" customFormat="1" x14ac:dyDescent="0.25">
      <c r="A1939" s="103">
        <f>ROUND(B1939/(1-'Simu - Détaillé'!$I$3),0)</f>
        <v>464091</v>
      </c>
      <c r="B1939" s="93">
        <v>408400</v>
      </c>
      <c r="C1939" s="96">
        <v>408400</v>
      </c>
      <c r="D1939" s="87">
        <v>318144</v>
      </c>
      <c r="E1939" s="88">
        <v>216669</v>
      </c>
      <c r="F1939" s="32">
        <v>408400</v>
      </c>
      <c r="G1939" s="32">
        <v>316038</v>
      </c>
      <c r="H1939" s="33">
        <v>191730</v>
      </c>
      <c r="I1939" s="37">
        <v>408400</v>
      </c>
      <c r="J1939" s="35">
        <v>234627</v>
      </c>
      <c r="K1939" s="36">
        <v>154125</v>
      </c>
      <c r="L1939" s="29">
        <v>286962</v>
      </c>
      <c r="M1939" s="29">
        <v>229112</v>
      </c>
      <c r="N1939" s="30">
        <v>143458</v>
      </c>
    </row>
    <row r="1940" spans="1:14" customFormat="1" x14ac:dyDescent="0.25">
      <c r="A1940" s="103">
        <f>ROUND(B1940/(1-'Simu - Détaillé'!$I$3),0)</f>
        <v>464318</v>
      </c>
      <c r="B1940" s="93">
        <v>408600</v>
      </c>
      <c r="C1940" s="96">
        <v>408600</v>
      </c>
      <c r="D1940" s="87">
        <v>318299</v>
      </c>
      <c r="E1940" s="88">
        <v>216760</v>
      </c>
      <c r="F1940" s="32">
        <v>408600</v>
      </c>
      <c r="G1940" s="32">
        <v>316203</v>
      </c>
      <c r="H1940" s="33">
        <v>191831</v>
      </c>
      <c r="I1940" s="37">
        <v>408600</v>
      </c>
      <c r="J1940" s="35">
        <v>234743</v>
      </c>
      <c r="K1940" s="36">
        <v>154201</v>
      </c>
      <c r="L1940" s="29">
        <v>287106</v>
      </c>
      <c r="M1940" s="29">
        <v>229227</v>
      </c>
      <c r="N1940" s="30">
        <v>143519</v>
      </c>
    </row>
    <row r="1941" spans="1:14" customFormat="1" x14ac:dyDescent="0.25">
      <c r="A1941" s="103">
        <f>ROUND(B1941/(1-'Simu - Détaillé'!$I$3),0)</f>
        <v>464545</v>
      </c>
      <c r="B1941" s="93">
        <v>408800</v>
      </c>
      <c r="C1941" s="96">
        <v>408800</v>
      </c>
      <c r="D1941" s="87">
        <v>318455</v>
      </c>
      <c r="E1941" s="88">
        <v>216853</v>
      </c>
      <c r="F1941" s="32">
        <v>408800</v>
      </c>
      <c r="G1941" s="32">
        <v>316367</v>
      </c>
      <c r="H1941" s="33">
        <v>191930</v>
      </c>
      <c r="I1941" s="37">
        <v>408800</v>
      </c>
      <c r="J1941" s="35">
        <v>234858</v>
      </c>
      <c r="K1941" s="36">
        <v>154277</v>
      </c>
      <c r="L1941" s="29">
        <v>287249</v>
      </c>
      <c r="M1941" s="29">
        <v>229341</v>
      </c>
      <c r="N1941" s="30">
        <v>143579</v>
      </c>
    </row>
    <row r="1942" spans="1:14" customFormat="1" x14ac:dyDescent="0.25">
      <c r="A1942" s="103">
        <f>ROUND(B1942/(1-'Simu - Détaillé'!$I$3),0)</f>
        <v>464773</v>
      </c>
      <c r="B1942" s="93">
        <v>409000</v>
      </c>
      <c r="C1942" s="96">
        <v>409000</v>
      </c>
      <c r="D1942" s="87">
        <v>318611</v>
      </c>
      <c r="E1942" s="88">
        <v>216946</v>
      </c>
      <c r="F1942" s="32">
        <v>409000</v>
      </c>
      <c r="G1942" s="32">
        <v>316531</v>
      </c>
      <c r="H1942" s="33">
        <v>192030</v>
      </c>
      <c r="I1942" s="37">
        <v>409000</v>
      </c>
      <c r="J1942" s="35">
        <v>234974</v>
      </c>
      <c r="K1942" s="36">
        <v>154353</v>
      </c>
      <c r="L1942" s="29">
        <v>287393</v>
      </c>
      <c r="M1942" s="29">
        <v>229456</v>
      </c>
      <c r="N1942" s="30">
        <v>143639</v>
      </c>
    </row>
    <row r="1943" spans="1:14" customFormat="1" x14ac:dyDescent="0.25">
      <c r="A1943" s="103">
        <f>ROUND(B1943/(1-'Simu - Détaillé'!$I$3),0)</f>
        <v>465000</v>
      </c>
      <c r="B1943" s="93">
        <v>409200</v>
      </c>
      <c r="C1943" s="96">
        <v>409200</v>
      </c>
      <c r="D1943" s="87">
        <v>318767</v>
      </c>
      <c r="E1943" s="88">
        <v>217038</v>
      </c>
      <c r="F1943" s="32">
        <v>409200</v>
      </c>
      <c r="G1943" s="32">
        <v>316697</v>
      </c>
      <c r="H1943" s="33">
        <v>192131</v>
      </c>
      <c r="I1943" s="37">
        <v>409200</v>
      </c>
      <c r="J1943" s="35">
        <v>235089</v>
      </c>
      <c r="K1943" s="36">
        <v>154429</v>
      </c>
      <c r="L1943" s="29">
        <v>287536</v>
      </c>
      <c r="M1943" s="29">
        <v>229571</v>
      </c>
      <c r="N1943" s="30">
        <v>143700</v>
      </c>
    </row>
    <row r="1944" spans="1:14" customFormat="1" x14ac:dyDescent="0.25">
      <c r="A1944" s="103">
        <f>ROUND(B1944/(1-'Simu - Détaillé'!$I$3),0)</f>
        <v>465227</v>
      </c>
      <c r="B1944" s="93">
        <v>409400</v>
      </c>
      <c r="C1944" s="96">
        <v>409400</v>
      </c>
      <c r="D1944" s="87">
        <v>318923</v>
      </c>
      <c r="E1944" s="88">
        <v>217131</v>
      </c>
      <c r="F1944" s="32">
        <v>409400</v>
      </c>
      <c r="G1944" s="32">
        <v>316861</v>
      </c>
      <c r="H1944" s="33">
        <v>192230</v>
      </c>
      <c r="I1944" s="37">
        <v>409400</v>
      </c>
      <c r="J1944" s="35">
        <v>235204</v>
      </c>
      <c r="K1944" s="36">
        <v>154504</v>
      </c>
      <c r="L1944" s="29">
        <v>287679</v>
      </c>
      <c r="M1944" s="29">
        <v>229686</v>
      </c>
      <c r="N1944" s="30">
        <v>143761</v>
      </c>
    </row>
    <row r="1945" spans="1:14" customFormat="1" x14ac:dyDescent="0.25">
      <c r="A1945" s="103">
        <f>ROUND(B1945/(1-'Simu - Détaillé'!$I$3),0)</f>
        <v>465455</v>
      </c>
      <c r="B1945" s="93">
        <v>409600</v>
      </c>
      <c r="C1945" s="96">
        <v>409600</v>
      </c>
      <c r="D1945" s="87">
        <v>319078</v>
      </c>
      <c r="E1945" s="88">
        <v>217223</v>
      </c>
      <c r="F1945" s="32">
        <v>409600</v>
      </c>
      <c r="G1945" s="32">
        <v>317026</v>
      </c>
      <c r="H1945" s="33">
        <v>192331</v>
      </c>
      <c r="I1945" s="37">
        <v>409600</v>
      </c>
      <c r="J1945" s="35">
        <v>235320</v>
      </c>
      <c r="K1945" s="36">
        <v>154581</v>
      </c>
      <c r="L1945" s="29">
        <v>287823</v>
      </c>
      <c r="M1945" s="29">
        <v>229800</v>
      </c>
      <c r="N1945" s="30">
        <v>143821</v>
      </c>
    </row>
    <row r="1946" spans="1:14" customFormat="1" x14ac:dyDescent="0.25">
      <c r="A1946" s="103">
        <f>ROUND(B1946/(1-'Simu - Détaillé'!$I$3),0)</f>
        <v>465682</v>
      </c>
      <c r="B1946" s="93">
        <v>409800</v>
      </c>
      <c r="C1946" s="96">
        <v>409800</v>
      </c>
      <c r="D1946" s="87">
        <v>319234</v>
      </c>
      <c r="E1946" s="88">
        <v>217315</v>
      </c>
      <c r="F1946" s="32">
        <v>409800</v>
      </c>
      <c r="G1946" s="32">
        <v>317189</v>
      </c>
      <c r="H1946" s="33">
        <v>192430</v>
      </c>
      <c r="I1946" s="37">
        <v>409800</v>
      </c>
      <c r="J1946" s="35">
        <v>235435</v>
      </c>
      <c r="K1946" s="36">
        <v>154657</v>
      </c>
      <c r="L1946" s="29">
        <v>287966</v>
      </c>
      <c r="M1946" s="29">
        <v>229915</v>
      </c>
      <c r="N1946" s="30">
        <v>143882</v>
      </c>
    </row>
    <row r="1947" spans="1:14" customFormat="1" x14ac:dyDescent="0.25">
      <c r="A1947" s="103">
        <f>ROUND(B1947/(1-'Simu - Détaillé'!$I$3),0)</f>
        <v>465909</v>
      </c>
      <c r="B1947" s="93">
        <v>410000</v>
      </c>
      <c r="C1947" s="96">
        <v>410000</v>
      </c>
      <c r="D1947" s="87">
        <v>319390</v>
      </c>
      <c r="E1947" s="88">
        <v>217408</v>
      </c>
      <c r="F1947" s="32">
        <v>410000</v>
      </c>
      <c r="G1947" s="32">
        <v>317355</v>
      </c>
      <c r="H1947" s="33">
        <v>192531</v>
      </c>
      <c r="I1947" s="37">
        <v>410000</v>
      </c>
      <c r="J1947" s="35">
        <v>235551</v>
      </c>
      <c r="K1947" s="36">
        <v>154733</v>
      </c>
      <c r="L1947" s="29">
        <v>288109</v>
      </c>
      <c r="M1947" s="29">
        <v>230030</v>
      </c>
      <c r="N1947" s="30">
        <v>143943</v>
      </c>
    </row>
    <row r="1948" spans="1:14" customFormat="1" x14ac:dyDescent="0.25">
      <c r="A1948" s="103">
        <f>ROUND(B1948/(1-'Simu - Détaillé'!$I$3),0)</f>
        <v>466136</v>
      </c>
      <c r="B1948" s="93">
        <v>410200</v>
      </c>
      <c r="C1948" s="96">
        <v>410200</v>
      </c>
      <c r="D1948" s="87">
        <v>319546</v>
      </c>
      <c r="E1948" s="88">
        <v>217500</v>
      </c>
      <c r="F1948" s="32">
        <v>410200</v>
      </c>
      <c r="G1948" s="32">
        <v>317519</v>
      </c>
      <c r="H1948" s="33">
        <v>192630</v>
      </c>
      <c r="I1948" s="37">
        <v>410200</v>
      </c>
      <c r="J1948" s="35">
        <v>235666</v>
      </c>
      <c r="K1948" s="36">
        <v>154809</v>
      </c>
      <c r="L1948" s="29">
        <v>288253</v>
      </c>
      <c r="M1948" s="29">
        <v>230145</v>
      </c>
      <c r="N1948" s="30">
        <v>144004</v>
      </c>
    </row>
    <row r="1949" spans="1:14" customFormat="1" x14ac:dyDescent="0.25">
      <c r="A1949" s="103">
        <f>ROUND(B1949/(1-'Simu - Détaillé'!$I$3),0)</f>
        <v>466364</v>
      </c>
      <c r="B1949" s="93">
        <v>410400</v>
      </c>
      <c r="C1949" s="96">
        <v>410400</v>
      </c>
      <c r="D1949" s="87">
        <v>319702</v>
      </c>
      <c r="E1949" s="88">
        <v>217593</v>
      </c>
      <c r="F1949" s="32">
        <v>410400</v>
      </c>
      <c r="G1949" s="32">
        <v>317683</v>
      </c>
      <c r="H1949" s="33">
        <v>192730</v>
      </c>
      <c r="I1949" s="37">
        <v>410400</v>
      </c>
      <c r="J1949" s="35">
        <v>235781</v>
      </c>
      <c r="K1949" s="36">
        <v>154884</v>
      </c>
      <c r="L1949" s="29">
        <v>288396</v>
      </c>
      <c r="M1949" s="29">
        <v>230259</v>
      </c>
      <c r="N1949" s="30">
        <v>144064</v>
      </c>
    </row>
    <row r="1950" spans="1:14" customFormat="1" x14ac:dyDescent="0.25">
      <c r="A1950" s="103">
        <f>ROUND(B1950/(1-'Simu - Détaillé'!$I$3),0)</f>
        <v>466591</v>
      </c>
      <c r="B1950" s="93">
        <v>410600</v>
      </c>
      <c r="C1950" s="96">
        <v>410600</v>
      </c>
      <c r="D1950" s="87">
        <v>319857</v>
      </c>
      <c r="E1950" s="88">
        <v>217685</v>
      </c>
      <c r="F1950" s="32">
        <v>410600</v>
      </c>
      <c r="G1950" s="32">
        <v>317848</v>
      </c>
      <c r="H1950" s="33">
        <v>192830</v>
      </c>
      <c r="I1950" s="37">
        <v>410600</v>
      </c>
      <c r="J1950" s="35">
        <v>235897</v>
      </c>
      <c r="K1950" s="36">
        <v>154961</v>
      </c>
      <c r="L1950" s="29">
        <v>288539</v>
      </c>
      <c r="M1950" s="29">
        <v>230374</v>
      </c>
      <c r="N1950" s="30">
        <v>144125</v>
      </c>
    </row>
    <row r="1951" spans="1:14" customFormat="1" x14ac:dyDescent="0.25">
      <c r="A1951" s="103">
        <f>ROUND(B1951/(1-'Simu - Détaillé'!$I$3),0)</f>
        <v>466818</v>
      </c>
      <c r="B1951" s="93">
        <v>410800</v>
      </c>
      <c r="C1951" s="96">
        <v>410800</v>
      </c>
      <c r="D1951" s="87">
        <v>320013</v>
      </c>
      <c r="E1951" s="88">
        <v>217777</v>
      </c>
      <c r="F1951" s="32">
        <v>410800</v>
      </c>
      <c r="G1951" s="32">
        <v>318013</v>
      </c>
      <c r="H1951" s="33">
        <v>192930</v>
      </c>
      <c r="I1951" s="37">
        <v>410800</v>
      </c>
      <c r="J1951" s="35">
        <v>236012</v>
      </c>
      <c r="K1951" s="36">
        <v>155036</v>
      </c>
      <c r="L1951" s="29">
        <v>288683</v>
      </c>
      <c r="M1951" s="29">
        <v>230489</v>
      </c>
      <c r="N1951" s="30">
        <v>144186</v>
      </c>
    </row>
    <row r="1952" spans="1:14" customFormat="1" x14ac:dyDescent="0.25">
      <c r="A1952" s="103">
        <f>ROUND(B1952/(1-'Simu - Détaillé'!$I$3),0)</f>
        <v>467045</v>
      </c>
      <c r="B1952" s="93">
        <v>411000</v>
      </c>
      <c r="C1952" s="96">
        <v>411000</v>
      </c>
      <c r="D1952" s="87">
        <v>320169</v>
      </c>
      <c r="E1952" s="88">
        <v>217870</v>
      </c>
      <c r="F1952" s="32">
        <v>411000</v>
      </c>
      <c r="G1952" s="32">
        <v>318178</v>
      </c>
      <c r="H1952" s="33">
        <v>193031</v>
      </c>
      <c r="I1952" s="37">
        <v>411000</v>
      </c>
      <c r="J1952" s="35">
        <v>236128</v>
      </c>
      <c r="K1952" s="36">
        <v>155113</v>
      </c>
      <c r="L1952" s="29">
        <v>288826</v>
      </c>
      <c r="M1952" s="29">
        <v>230603</v>
      </c>
      <c r="N1952" s="30">
        <v>144245</v>
      </c>
    </row>
    <row r="1953" spans="1:14" customFormat="1" x14ac:dyDescent="0.25">
      <c r="A1953" s="103">
        <f>ROUND(B1953/(1-'Simu - Détaillé'!$I$3),0)</f>
        <v>467273</v>
      </c>
      <c r="B1953" s="93">
        <v>411200</v>
      </c>
      <c r="C1953" s="96">
        <v>411200</v>
      </c>
      <c r="D1953" s="87">
        <v>320325</v>
      </c>
      <c r="E1953" s="88">
        <v>217963</v>
      </c>
      <c r="F1953" s="32">
        <v>411200</v>
      </c>
      <c r="G1953" s="32">
        <v>318341</v>
      </c>
      <c r="H1953" s="33">
        <v>193129</v>
      </c>
      <c r="I1953" s="37">
        <v>411200</v>
      </c>
      <c r="J1953" s="35">
        <v>236243</v>
      </c>
      <c r="K1953" s="36">
        <v>155188</v>
      </c>
      <c r="L1953" s="29">
        <v>288969</v>
      </c>
      <c r="M1953" s="29">
        <v>230718</v>
      </c>
      <c r="N1953" s="30">
        <v>144306</v>
      </c>
    </row>
    <row r="1954" spans="1:14" customFormat="1" x14ac:dyDescent="0.25">
      <c r="A1954" s="103">
        <f>ROUND(B1954/(1-'Simu - Détaillé'!$I$3),0)</f>
        <v>467500</v>
      </c>
      <c r="B1954" s="93">
        <v>411400</v>
      </c>
      <c r="C1954" s="96">
        <v>411400</v>
      </c>
      <c r="D1954" s="87">
        <v>320481</v>
      </c>
      <c r="E1954" s="88">
        <v>218055</v>
      </c>
      <c r="F1954" s="32">
        <v>411400</v>
      </c>
      <c r="G1954" s="32">
        <v>318507</v>
      </c>
      <c r="H1954" s="33">
        <v>193230</v>
      </c>
      <c r="I1954" s="37">
        <v>411400</v>
      </c>
      <c r="J1954" s="35">
        <v>236358</v>
      </c>
      <c r="K1954" s="36">
        <v>155264</v>
      </c>
      <c r="L1954" s="29">
        <v>289113</v>
      </c>
      <c r="M1954" s="29">
        <v>230833</v>
      </c>
      <c r="N1954" s="30">
        <v>144367</v>
      </c>
    </row>
    <row r="1955" spans="1:14" customFormat="1" x14ac:dyDescent="0.25">
      <c r="A1955" s="103">
        <f>ROUND(B1955/(1-'Simu - Détaillé'!$I$3),0)</f>
        <v>467727</v>
      </c>
      <c r="B1955" s="93">
        <v>411600</v>
      </c>
      <c r="C1955" s="96">
        <v>411600</v>
      </c>
      <c r="D1955" s="87">
        <v>320636</v>
      </c>
      <c r="E1955" s="88">
        <v>218147</v>
      </c>
      <c r="F1955" s="32">
        <v>411600</v>
      </c>
      <c r="G1955" s="32">
        <v>318671</v>
      </c>
      <c r="H1955" s="33">
        <v>193330</v>
      </c>
      <c r="I1955" s="37">
        <v>411600</v>
      </c>
      <c r="J1955" s="35">
        <v>236474</v>
      </c>
      <c r="K1955" s="36">
        <v>155340</v>
      </c>
      <c r="L1955" s="29">
        <v>289256</v>
      </c>
      <c r="M1955" s="29">
        <v>230948</v>
      </c>
      <c r="N1955" s="30">
        <v>144428</v>
      </c>
    </row>
    <row r="1956" spans="1:14" customFormat="1" x14ac:dyDescent="0.25">
      <c r="A1956" s="103">
        <f>ROUND(B1956/(1-'Simu - Détaillé'!$I$3),0)</f>
        <v>467955</v>
      </c>
      <c r="B1956" s="93">
        <v>411800</v>
      </c>
      <c r="C1956" s="96">
        <v>411800</v>
      </c>
      <c r="D1956" s="87">
        <v>320792</v>
      </c>
      <c r="E1956" s="88">
        <v>218240</v>
      </c>
      <c r="F1956" s="32">
        <v>411800</v>
      </c>
      <c r="G1956" s="32">
        <v>318836</v>
      </c>
      <c r="H1956" s="33">
        <v>193430</v>
      </c>
      <c r="I1956" s="37">
        <v>411800</v>
      </c>
      <c r="J1956" s="35">
        <v>236589</v>
      </c>
      <c r="K1956" s="36">
        <v>155416</v>
      </c>
      <c r="L1956" s="29">
        <v>289399</v>
      </c>
      <c r="M1956" s="29">
        <v>231062</v>
      </c>
      <c r="N1956" s="30">
        <v>144488</v>
      </c>
    </row>
    <row r="1957" spans="1:14" customFormat="1" x14ac:dyDescent="0.25">
      <c r="A1957" s="103">
        <f>ROUND(B1957/(1-'Simu - Détaillé'!$I$3),0)</f>
        <v>468182</v>
      </c>
      <c r="B1957" s="93">
        <v>412000</v>
      </c>
      <c r="C1957" s="96">
        <v>412000</v>
      </c>
      <c r="D1957" s="87">
        <v>320948</v>
      </c>
      <c r="E1957" s="88">
        <v>218332</v>
      </c>
      <c r="F1957" s="32">
        <v>412000</v>
      </c>
      <c r="G1957" s="32">
        <v>319000</v>
      </c>
      <c r="H1957" s="33">
        <v>193530</v>
      </c>
      <c r="I1957" s="37">
        <v>412000</v>
      </c>
      <c r="J1957" s="35">
        <v>236705</v>
      </c>
      <c r="K1957" s="36">
        <v>155492</v>
      </c>
      <c r="L1957" s="29">
        <v>289543</v>
      </c>
      <c r="M1957" s="29">
        <v>231177</v>
      </c>
      <c r="N1957" s="30">
        <v>144549</v>
      </c>
    </row>
    <row r="1958" spans="1:14" customFormat="1" x14ac:dyDescent="0.25">
      <c r="A1958" s="103">
        <f>ROUND(B1958/(1-'Simu - Détaillé'!$I$3),0)</f>
        <v>468409</v>
      </c>
      <c r="B1958" s="93">
        <v>412200</v>
      </c>
      <c r="C1958" s="96">
        <v>412200</v>
      </c>
      <c r="D1958" s="87">
        <v>321104</v>
      </c>
      <c r="E1958" s="88">
        <v>218425</v>
      </c>
      <c r="F1958" s="32">
        <v>412200</v>
      </c>
      <c r="G1958" s="32">
        <v>319164</v>
      </c>
      <c r="H1958" s="33">
        <v>193629</v>
      </c>
      <c r="I1958" s="37">
        <v>412200</v>
      </c>
      <c r="J1958" s="35">
        <v>236820</v>
      </c>
      <c r="K1958" s="36">
        <v>155568</v>
      </c>
      <c r="L1958" s="29">
        <v>289686</v>
      </c>
      <c r="M1958" s="29">
        <v>231292</v>
      </c>
      <c r="N1958" s="30">
        <v>144610</v>
      </c>
    </row>
    <row r="1959" spans="1:14" customFormat="1" x14ac:dyDescent="0.25">
      <c r="A1959" s="103">
        <f>ROUND(B1959/(1-'Simu - Détaillé'!$I$3),0)</f>
        <v>468636</v>
      </c>
      <c r="B1959" s="93">
        <v>412400</v>
      </c>
      <c r="C1959" s="96">
        <v>412400</v>
      </c>
      <c r="D1959" s="87">
        <v>321260</v>
      </c>
      <c r="E1959" s="88">
        <v>218517</v>
      </c>
      <c r="F1959" s="32">
        <v>412400</v>
      </c>
      <c r="G1959" s="32">
        <v>319329</v>
      </c>
      <c r="H1959" s="33">
        <v>193730</v>
      </c>
      <c r="I1959" s="37">
        <v>412400</v>
      </c>
      <c r="J1959" s="35">
        <v>236936</v>
      </c>
      <c r="K1959" s="36">
        <v>155644</v>
      </c>
      <c r="L1959" s="29">
        <v>289829</v>
      </c>
      <c r="M1959" s="29">
        <v>231407</v>
      </c>
      <c r="N1959" s="30">
        <v>144671</v>
      </c>
    </row>
    <row r="1960" spans="1:14" customFormat="1" x14ac:dyDescent="0.25">
      <c r="A1960" s="103">
        <f>ROUND(B1960/(1-'Simu - Détaillé'!$I$3),0)</f>
        <v>468864</v>
      </c>
      <c r="B1960" s="93">
        <v>412600</v>
      </c>
      <c r="C1960" s="96">
        <v>412600</v>
      </c>
      <c r="D1960" s="87">
        <v>321415</v>
      </c>
      <c r="E1960" s="88">
        <v>218609</v>
      </c>
      <c r="F1960" s="32">
        <v>412600</v>
      </c>
      <c r="G1960" s="32">
        <v>319493</v>
      </c>
      <c r="H1960" s="33">
        <v>193829</v>
      </c>
      <c r="I1960" s="37">
        <v>412600</v>
      </c>
      <c r="J1960" s="35">
        <v>237051</v>
      </c>
      <c r="K1960" s="36">
        <v>155720</v>
      </c>
      <c r="L1960" s="29">
        <v>289973</v>
      </c>
      <c r="M1960" s="29">
        <v>231521</v>
      </c>
      <c r="N1960" s="30">
        <v>144731</v>
      </c>
    </row>
    <row r="1961" spans="1:14" customFormat="1" x14ac:dyDescent="0.25">
      <c r="A1961" s="103">
        <f>ROUND(B1961/(1-'Simu - Détaillé'!$I$3),0)</f>
        <v>469091</v>
      </c>
      <c r="B1961" s="93">
        <v>412800</v>
      </c>
      <c r="C1961" s="96">
        <v>412800</v>
      </c>
      <c r="D1961" s="87">
        <v>321571</v>
      </c>
      <c r="E1961" s="88">
        <v>218702</v>
      </c>
      <c r="F1961" s="32">
        <v>412800</v>
      </c>
      <c r="G1961" s="32">
        <v>319657</v>
      </c>
      <c r="H1961" s="33">
        <v>193929</v>
      </c>
      <c r="I1961" s="37">
        <v>412800</v>
      </c>
      <c r="J1961" s="35">
        <v>237166</v>
      </c>
      <c r="K1961" s="36">
        <v>155796</v>
      </c>
      <c r="L1961" s="29">
        <v>290116</v>
      </c>
      <c r="M1961" s="29">
        <v>231636</v>
      </c>
      <c r="N1961" s="30">
        <v>144792</v>
      </c>
    </row>
    <row r="1962" spans="1:14" customFormat="1" x14ac:dyDescent="0.25">
      <c r="A1962" s="103">
        <f>ROUND(B1962/(1-'Simu - Détaillé'!$I$3),0)</f>
        <v>469318</v>
      </c>
      <c r="B1962" s="93">
        <v>413000</v>
      </c>
      <c r="C1962" s="96">
        <v>413000</v>
      </c>
      <c r="D1962" s="87">
        <v>321727</v>
      </c>
      <c r="E1962" s="88">
        <v>218794</v>
      </c>
      <c r="F1962" s="32">
        <v>413000</v>
      </c>
      <c r="G1962" s="32">
        <v>319822</v>
      </c>
      <c r="H1962" s="33">
        <v>194029</v>
      </c>
      <c r="I1962" s="37">
        <v>413000</v>
      </c>
      <c r="J1962" s="35">
        <v>237282</v>
      </c>
      <c r="K1962" s="36">
        <v>155872</v>
      </c>
      <c r="L1962" s="29">
        <v>290259</v>
      </c>
      <c r="M1962" s="29">
        <v>231751</v>
      </c>
      <c r="N1962" s="30">
        <v>144853</v>
      </c>
    </row>
    <row r="1963" spans="1:14" customFormat="1" x14ac:dyDescent="0.25">
      <c r="A1963" s="103">
        <f>ROUND(B1963/(1-'Simu - Détaillé'!$I$3),0)</f>
        <v>469545</v>
      </c>
      <c r="B1963" s="93">
        <v>413200</v>
      </c>
      <c r="C1963" s="96">
        <v>413200</v>
      </c>
      <c r="D1963" s="87">
        <v>321883</v>
      </c>
      <c r="E1963" s="88">
        <v>218887</v>
      </c>
      <c r="F1963" s="32">
        <v>413200</v>
      </c>
      <c r="G1963" s="32">
        <v>319987</v>
      </c>
      <c r="H1963" s="33">
        <v>194129</v>
      </c>
      <c r="I1963" s="37">
        <v>413200</v>
      </c>
      <c r="J1963" s="35">
        <v>237397</v>
      </c>
      <c r="K1963" s="36">
        <v>155948</v>
      </c>
      <c r="L1963" s="29">
        <v>290403</v>
      </c>
      <c r="M1963" s="29">
        <v>231866</v>
      </c>
      <c r="N1963" s="30">
        <v>144913</v>
      </c>
    </row>
    <row r="1964" spans="1:14" customFormat="1" x14ac:dyDescent="0.25">
      <c r="A1964" s="103">
        <f>ROUND(B1964/(1-'Simu - Détaillé'!$I$3),0)</f>
        <v>469773</v>
      </c>
      <c r="B1964" s="93">
        <v>413400</v>
      </c>
      <c r="C1964" s="96">
        <v>413400</v>
      </c>
      <c r="D1964" s="87">
        <v>322039</v>
      </c>
      <c r="E1964" s="88">
        <v>218980</v>
      </c>
      <c r="F1964" s="32">
        <v>413400</v>
      </c>
      <c r="G1964" s="32">
        <v>320151</v>
      </c>
      <c r="H1964" s="33">
        <v>194229</v>
      </c>
      <c r="I1964" s="37">
        <v>413400</v>
      </c>
      <c r="J1964" s="35">
        <v>237513</v>
      </c>
      <c r="K1964" s="36">
        <v>156024</v>
      </c>
      <c r="L1964" s="29">
        <v>290546</v>
      </c>
      <c r="M1964" s="29">
        <v>231980</v>
      </c>
      <c r="N1964" s="30">
        <v>144973</v>
      </c>
    </row>
    <row r="1965" spans="1:14" customFormat="1" x14ac:dyDescent="0.25">
      <c r="A1965" s="103">
        <f>ROUND(B1965/(1-'Simu - Détaillé'!$I$3),0)</f>
        <v>470000</v>
      </c>
      <c r="B1965" s="93">
        <v>413600</v>
      </c>
      <c r="C1965" s="96">
        <v>413600</v>
      </c>
      <c r="D1965" s="87">
        <v>322194</v>
      </c>
      <c r="E1965" s="88">
        <v>219071</v>
      </c>
      <c r="F1965" s="32">
        <v>413600</v>
      </c>
      <c r="G1965" s="32">
        <v>320315</v>
      </c>
      <c r="H1965" s="33">
        <v>194329</v>
      </c>
      <c r="I1965" s="37">
        <v>413600</v>
      </c>
      <c r="J1965" s="35">
        <v>237628</v>
      </c>
      <c r="K1965" s="36">
        <v>156100</v>
      </c>
      <c r="L1965" s="29">
        <v>290689</v>
      </c>
      <c r="M1965" s="29">
        <v>232095</v>
      </c>
      <c r="N1965" s="30">
        <v>145034</v>
      </c>
    </row>
    <row r="1966" spans="1:14" customFormat="1" x14ac:dyDescent="0.25">
      <c r="A1966" s="103">
        <f>ROUND(B1966/(1-'Simu - Détaillé'!$I$3),0)</f>
        <v>470227</v>
      </c>
      <c r="B1966" s="93">
        <v>413800</v>
      </c>
      <c r="C1966" s="96">
        <v>413800</v>
      </c>
      <c r="D1966" s="87">
        <v>322350</v>
      </c>
      <c r="E1966" s="88">
        <v>219164</v>
      </c>
      <c r="F1966" s="32">
        <v>413800</v>
      </c>
      <c r="G1966" s="32">
        <v>320481</v>
      </c>
      <c r="H1966" s="33">
        <v>194430</v>
      </c>
      <c r="I1966" s="37">
        <v>413800</v>
      </c>
      <c r="J1966" s="35">
        <v>237743</v>
      </c>
      <c r="K1966" s="36">
        <v>156175</v>
      </c>
      <c r="L1966" s="29">
        <v>290833</v>
      </c>
      <c r="M1966" s="29">
        <v>232210</v>
      </c>
      <c r="N1966" s="30">
        <v>145095</v>
      </c>
    </row>
    <row r="1967" spans="1:14" customFormat="1" x14ac:dyDescent="0.25">
      <c r="A1967" s="103">
        <f>ROUND(B1967/(1-'Simu - Détaillé'!$I$3),0)</f>
        <v>470455</v>
      </c>
      <c r="B1967" s="93">
        <v>414000</v>
      </c>
      <c r="C1967" s="96">
        <v>414000</v>
      </c>
      <c r="D1967" s="87">
        <v>322506</v>
      </c>
      <c r="E1967" s="88">
        <v>219257</v>
      </c>
      <c r="F1967" s="32">
        <v>414000</v>
      </c>
      <c r="G1967" s="32">
        <v>320645</v>
      </c>
      <c r="H1967" s="33">
        <v>194529</v>
      </c>
      <c r="I1967" s="37">
        <v>414000</v>
      </c>
      <c r="J1967" s="35">
        <v>237859</v>
      </c>
      <c r="K1967" s="36">
        <v>156252</v>
      </c>
      <c r="L1967" s="29">
        <v>290976</v>
      </c>
      <c r="M1967" s="29">
        <v>232324</v>
      </c>
      <c r="N1967" s="30">
        <v>145155</v>
      </c>
    </row>
    <row r="1968" spans="1:14" customFormat="1" x14ac:dyDescent="0.25">
      <c r="A1968" s="103">
        <f>ROUND(B1968/(1-'Simu - Détaillé'!$I$3),0)</f>
        <v>470682</v>
      </c>
      <c r="B1968" s="93">
        <v>414200</v>
      </c>
      <c r="C1968" s="96">
        <v>414200</v>
      </c>
      <c r="D1968" s="87">
        <v>322662</v>
      </c>
      <c r="E1968" s="88">
        <v>219349</v>
      </c>
      <c r="F1968" s="32">
        <v>414200</v>
      </c>
      <c r="G1968" s="32">
        <v>320809</v>
      </c>
      <c r="H1968" s="33">
        <v>194629</v>
      </c>
      <c r="I1968" s="37">
        <v>414200</v>
      </c>
      <c r="J1968" s="35">
        <v>237974</v>
      </c>
      <c r="K1968" s="36">
        <v>156327</v>
      </c>
      <c r="L1968" s="29">
        <v>291119</v>
      </c>
      <c r="M1968" s="29">
        <v>232439</v>
      </c>
      <c r="N1968" s="30">
        <v>145216</v>
      </c>
    </row>
    <row r="1969" spans="1:14" customFormat="1" x14ac:dyDescent="0.25">
      <c r="A1969" s="103">
        <f>ROUND(B1969/(1-'Simu - Détaillé'!$I$3),0)</f>
        <v>470909</v>
      </c>
      <c r="B1969" s="93">
        <v>414400</v>
      </c>
      <c r="C1969" s="96">
        <v>414400</v>
      </c>
      <c r="D1969" s="87">
        <v>322818</v>
      </c>
      <c r="E1969" s="88">
        <v>219442</v>
      </c>
      <c r="F1969" s="32">
        <v>414400</v>
      </c>
      <c r="G1969" s="32">
        <v>320974</v>
      </c>
      <c r="H1969" s="33">
        <v>194729</v>
      </c>
      <c r="I1969" s="37">
        <v>414400</v>
      </c>
      <c r="J1969" s="35">
        <v>238090</v>
      </c>
      <c r="K1969" s="36">
        <v>156404</v>
      </c>
      <c r="L1969" s="29">
        <v>291263</v>
      </c>
      <c r="M1969" s="29">
        <v>232554</v>
      </c>
      <c r="N1969" s="30">
        <v>145277</v>
      </c>
    </row>
    <row r="1970" spans="1:14" customFormat="1" x14ac:dyDescent="0.25">
      <c r="A1970" s="103">
        <f>ROUND(B1970/(1-'Simu - Détaillé'!$I$3),0)</f>
        <v>471136</v>
      </c>
      <c r="B1970" s="93">
        <v>414600</v>
      </c>
      <c r="C1970" s="96">
        <v>414600</v>
      </c>
      <c r="D1970" s="87">
        <v>322973</v>
      </c>
      <c r="E1970" s="88">
        <v>219534</v>
      </c>
      <c r="F1970" s="32">
        <v>414600</v>
      </c>
      <c r="G1970" s="32">
        <v>321139</v>
      </c>
      <c r="H1970" s="33">
        <v>194829</v>
      </c>
      <c r="I1970" s="37">
        <v>414600</v>
      </c>
      <c r="J1970" s="35">
        <v>238205</v>
      </c>
      <c r="K1970" s="36">
        <v>156479</v>
      </c>
      <c r="L1970" s="29">
        <v>291406</v>
      </c>
      <c r="M1970" s="29">
        <v>232669</v>
      </c>
      <c r="N1970" s="30">
        <v>145338</v>
      </c>
    </row>
    <row r="1971" spans="1:14" customFormat="1" x14ac:dyDescent="0.25">
      <c r="A1971" s="103">
        <f>ROUND(B1971/(1-'Simu - Détaillé'!$I$3),0)</f>
        <v>471364</v>
      </c>
      <c r="B1971" s="93">
        <v>414800</v>
      </c>
      <c r="C1971" s="96">
        <v>414800</v>
      </c>
      <c r="D1971" s="87">
        <v>323129</v>
      </c>
      <c r="E1971" s="88">
        <v>219626</v>
      </c>
      <c r="F1971" s="32">
        <v>414800</v>
      </c>
      <c r="G1971" s="32">
        <v>321304</v>
      </c>
      <c r="H1971" s="33">
        <v>194930</v>
      </c>
      <c r="I1971" s="37">
        <v>414800</v>
      </c>
      <c r="J1971" s="35">
        <v>238321</v>
      </c>
      <c r="K1971" s="36">
        <v>156556</v>
      </c>
      <c r="L1971" s="29">
        <v>291549</v>
      </c>
      <c r="M1971" s="29">
        <v>232783</v>
      </c>
      <c r="N1971" s="30">
        <v>145398</v>
      </c>
    </row>
    <row r="1972" spans="1:14" customFormat="1" x14ac:dyDescent="0.25">
      <c r="A1972" s="103">
        <f>ROUND(B1972/(1-'Simu - Détaillé'!$I$3),0)</f>
        <v>471591</v>
      </c>
      <c r="B1972" s="93">
        <v>415000</v>
      </c>
      <c r="C1972" s="96">
        <v>415000</v>
      </c>
      <c r="D1972" s="87">
        <v>323285</v>
      </c>
      <c r="E1972" s="88">
        <v>219719</v>
      </c>
      <c r="F1972" s="32">
        <v>415000</v>
      </c>
      <c r="G1972" s="32">
        <v>321467</v>
      </c>
      <c r="H1972" s="33">
        <v>195028</v>
      </c>
      <c r="I1972" s="37">
        <v>415000</v>
      </c>
      <c r="J1972" s="35">
        <v>238436</v>
      </c>
      <c r="K1972" s="36">
        <v>156631</v>
      </c>
      <c r="L1972" s="29">
        <v>291693</v>
      </c>
      <c r="M1972" s="29">
        <v>232898</v>
      </c>
      <c r="N1972" s="30">
        <v>145459</v>
      </c>
    </row>
    <row r="1973" spans="1:14" customFormat="1" x14ac:dyDescent="0.25">
      <c r="A1973" s="103">
        <f>ROUND(B1973/(1-'Simu - Détaillé'!$I$3),0)</f>
        <v>471818</v>
      </c>
      <c r="B1973" s="93">
        <v>415200</v>
      </c>
      <c r="C1973" s="96">
        <v>415200</v>
      </c>
      <c r="D1973" s="87">
        <v>323441</v>
      </c>
      <c r="E1973" s="88">
        <v>219811</v>
      </c>
      <c r="F1973" s="32">
        <v>415200</v>
      </c>
      <c r="G1973" s="32">
        <v>321633</v>
      </c>
      <c r="H1973" s="33">
        <v>195129</v>
      </c>
      <c r="I1973" s="37">
        <v>415200</v>
      </c>
      <c r="J1973" s="35">
        <v>238551</v>
      </c>
      <c r="K1973" s="36">
        <v>156707</v>
      </c>
      <c r="L1973" s="29">
        <v>291836</v>
      </c>
      <c r="M1973" s="29">
        <v>233013</v>
      </c>
      <c r="N1973" s="30">
        <v>145520</v>
      </c>
    </row>
    <row r="1974" spans="1:14" customFormat="1" x14ac:dyDescent="0.25">
      <c r="A1974" s="103">
        <f>ROUND(B1974/(1-'Simu - Détaillé'!$I$3),0)</f>
        <v>472045</v>
      </c>
      <c r="B1974" s="93">
        <v>415400</v>
      </c>
      <c r="C1974" s="96">
        <v>415400</v>
      </c>
      <c r="D1974" s="87">
        <v>323597</v>
      </c>
      <c r="E1974" s="88">
        <v>219904</v>
      </c>
      <c r="F1974" s="32">
        <v>415400</v>
      </c>
      <c r="G1974" s="32">
        <v>321797</v>
      </c>
      <c r="H1974" s="33">
        <v>195229</v>
      </c>
      <c r="I1974" s="37">
        <v>415400</v>
      </c>
      <c r="J1974" s="35">
        <v>238667</v>
      </c>
      <c r="K1974" s="36">
        <v>156783</v>
      </c>
      <c r="L1974" s="29">
        <v>291979</v>
      </c>
      <c r="M1974" s="29">
        <v>233128</v>
      </c>
      <c r="N1974" s="30">
        <v>145581</v>
      </c>
    </row>
    <row r="1975" spans="1:14" customFormat="1" x14ac:dyDescent="0.25">
      <c r="A1975" s="103">
        <f>ROUND(B1975/(1-'Simu - Détaillé'!$I$3),0)</f>
        <v>472273</v>
      </c>
      <c r="B1975" s="93">
        <v>415600</v>
      </c>
      <c r="C1975" s="96">
        <v>415600</v>
      </c>
      <c r="D1975" s="87">
        <v>323752</v>
      </c>
      <c r="E1975" s="88">
        <v>219996</v>
      </c>
      <c r="F1975" s="32">
        <v>415600</v>
      </c>
      <c r="G1975" s="32">
        <v>321961</v>
      </c>
      <c r="H1975" s="33">
        <v>195329</v>
      </c>
      <c r="I1975" s="37">
        <v>415600</v>
      </c>
      <c r="J1975" s="35">
        <v>238782</v>
      </c>
      <c r="K1975" s="36">
        <v>156859</v>
      </c>
      <c r="L1975" s="29">
        <v>292123</v>
      </c>
      <c r="M1975" s="29">
        <v>233242</v>
      </c>
      <c r="N1975" s="30">
        <v>145640</v>
      </c>
    </row>
    <row r="1976" spans="1:14" customFormat="1" x14ac:dyDescent="0.25">
      <c r="A1976" s="103">
        <f>ROUND(B1976/(1-'Simu - Détaillé'!$I$3),0)</f>
        <v>472500</v>
      </c>
      <c r="B1976" s="93">
        <v>415800</v>
      </c>
      <c r="C1976" s="96">
        <v>415800</v>
      </c>
      <c r="D1976" s="87">
        <v>323908</v>
      </c>
      <c r="E1976" s="88">
        <v>220088</v>
      </c>
      <c r="F1976" s="32">
        <v>415800</v>
      </c>
      <c r="G1976" s="32">
        <v>322125</v>
      </c>
      <c r="H1976" s="33">
        <v>195428</v>
      </c>
      <c r="I1976" s="37">
        <v>415800</v>
      </c>
      <c r="J1976" s="35">
        <v>238898</v>
      </c>
      <c r="K1976" s="36">
        <v>156936</v>
      </c>
      <c r="L1976" s="29">
        <v>292266</v>
      </c>
      <c r="M1976" s="29">
        <v>233357</v>
      </c>
      <c r="N1976" s="30">
        <v>145701</v>
      </c>
    </row>
    <row r="1977" spans="1:14" customFormat="1" x14ac:dyDescent="0.25">
      <c r="A1977" s="103">
        <f>ROUND(B1977/(1-'Simu - Détaillé'!$I$3),0)</f>
        <v>472727</v>
      </c>
      <c r="B1977" s="93">
        <v>416000</v>
      </c>
      <c r="C1977" s="96">
        <v>416000</v>
      </c>
      <c r="D1977" s="87">
        <v>324064</v>
      </c>
      <c r="E1977" s="88">
        <v>220181</v>
      </c>
      <c r="F1977" s="32">
        <v>416000</v>
      </c>
      <c r="G1977" s="32">
        <v>322291</v>
      </c>
      <c r="H1977" s="33">
        <v>195529</v>
      </c>
      <c r="I1977" s="37">
        <v>416000</v>
      </c>
      <c r="J1977" s="35">
        <v>239013</v>
      </c>
      <c r="K1977" s="36">
        <v>157011</v>
      </c>
      <c r="L1977" s="29">
        <v>292410</v>
      </c>
      <c r="M1977" s="29">
        <v>233472</v>
      </c>
      <c r="N1977" s="30">
        <v>145762</v>
      </c>
    </row>
    <row r="1978" spans="1:14" customFormat="1" x14ac:dyDescent="0.25">
      <c r="A1978" s="103">
        <f>ROUND(B1978/(1-'Simu - Détaillé'!$I$3),0)</f>
        <v>472955</v>
      </c>
      <c r="B1978" s="93">
        <v>416200</v>
      </c>
      <c r="C1978" s="96">
        <v>416200</v>
      </c>
      <c r="D1978" s="87">
        <v>324220</v>
      </c>
      <c r="E1978" s="88">
        <v>220274</v>
      </c>
      <c r="F1978" s="32">
        <v>416200</v>
      </c>
      <c r="G1978" s="32">
        <v>322455</v>
      </c>
      <c r="H1978" s="33">
        <v>195628</v>
      </c>
      <c r="I1978" s="37">
        <v>416200</v>
      </c>
      <c r="J1978" s="35">
        <v>239128</v>
      </c>
      <c r="K1978" s="36">
        <v>157087</v>
      </c>
      <c r="L1978" s="29">
        <v>292553</v>
      </c>
      <c r="M1978" s="29">
        <v>233586</v>
      </c>
      <c r="N1978" s="30">
        <v>145822</v>
      </c>
    </row>
    <row r="1979" spans="1:14" customFormat="1" x14ac:dyDescent="0.25">
      <c r="A1979" s="103">
        <f>ROUND(B1979/(1-'Simu - Détaillé'!$I$3),0)</f>
        <v>473182</v>
      </c>
      <c r="B1979" s="93">
        <v>416400</v>
      </c>
      <c r="C1979" s="96">
        <v>416400</v>
      </c>
      <c r="D1979" s="87">
        <v>324376</v>
      </c>
      <c r="E1979" s="88">
        <v>220366</v>
      </c>
      <c r="F1979" s="32">
        <v>416400</v>
      </c>
      <c r="G1979" s="32">
        <v>322619</v>
      </c>
      <c r="H1979" s="33">
        <v>195728</v>
      </c>
      <c r="I1979" s="37">
        <v>416400</v>
      </c>
      <c r="J1979" s="35">
        <v>239244</v>
      </c>
      <c r="K1979" s="36">
        <v>157163</v>
      </c>
      <c r="L1979" s="29">
        <v>292696</v>
      </c>
      <c r="M1979" s="29">
        <v>233701</v>
      </c>
      <c r="N1979" s="30">
        <v>145883</v>
      </c>
    </row>
    <row r="1980" spans="1:14" customFormat="1" x14ac:dyDescent="0.25">
      <c r="A1980" s="103">
        <f>ROUND(B1980/(1-'Simu - Détaillé'!$I$3),0)</f>
        <v>473409</v>
      </c>
      <c r="B1980" s="93">
        <v>416600</v>
      </c>
      <c r="C1980" s="96">
        <v>416600</v>
      </c>
      <c r="D1980" s="87">
        <v>324531</v>
      </c>
      <c r="E1980" s="88">
        <v>220458</v>
      </c>
      <c r="F1980" s="32">
        <v>416600</v>
      </c>
      <c r="G1980" s="32">
        <v>322784</v>
      </c>
      <c r="H1980" s="33">
        <v>195829</v>
      </c>
      <c r="I1980" s="37">
        <v>416600</v>
      </c>
      <c r="J1980" s="35">
        <v>239359</v>
      </c>
      <c r="K1980" s="36">
        <v>157239</v>
      </c>
      <c r="L1980" s="29">
        <v>292840</v>
      </c>
      <c r="M1980" s="29">
        <v>233816</v>
      </c>
      <c r="N1980" s="30">
        <v>145944</v>
      </c>
    </row>
    <row r="1981" spans="1:14" customFormat="1" x14ac:dyDescent="0.25">
      <c r="A1981" s="103">
        <f>ROUND(B1981/(1-'Simu - Détaillé'!$I$3),0)</f>
        <v>473636</v>
      </c>
      <c r="B1981" s="93">
        <v>416800</v>
      </c>
      <c r="C1981" s="96">
        <v>416800</v>
      </c>
      <c r="D1981" s="87">
        <v>324687</v>
      </c>
      <c r="E1981" s="88">
        <v>220551</v>
      </c>
      <c r="F1981" s="32">
        <v>416800</v>
      </c>
      <c r="G1981" s="32">
        <v>322948</v>
      </c>
      <c r="H1981" s="33">
        <v>195928</v>
      </c>
      <c r="I1981" s="37">
        <v>416800</v>
      </c>
      <c r="J1981" s="35">
        <v>239475</v>
      </c>
      <c r="K1981" s="36">
        <v>157315</v>
      </c>
      <c r="L1981" s="29">
        <v>292983</v>
      </c>
      <c r="M1981" s="29">
        <v>233931</v>
      </c>
      <c r="N1981" s="30">
        <v>146005</v>
      </c>
    </row>
    <row r="1982" spans="1:14" customFormat="1" x14ac:dyDescent="0.25">
      <c r="A1982" s="103">
        <f>ROUND(B1982/(1-'Simu - Détaillé'!$I$3),0)</f>
        <v>473864</v>
      </c>
      <c r="B1982" s="93">
        <v>417000</v>
      </c>
      <c r="C1982" s="96">
        <v>417000</v>
      </c>
      <c r="D1982" s="87">
        <v>324843</v>
      </c>
      <c r="E1982" s="88">
        <v>220643</v>
      </c>
      <c r="F1982" s="32">
        <v>417000</v>
      </c>
      <c r="G1982" s="32">
        <v>323113</v>
      </c>
      <c r="H1982" s="33">
        <v>196028</v>
      </c>
      <c r="I1982" s="37">
        <v>417000</v>
      </c>
      <c r="J1982" s="35">
        <v>239590</v>
      </c>
      <c r="K1982" s="36">
        <v>157391</v>
      </c>
      <c r="L1982" s="29">
        <v>293126</v>
      </c>
      <c r="M1982" s="29">
        <v>234045</v>
      </c>
      <c r="N1982" s="30">
        <v>146065</v>
      </c>
    </row>
    <row r="1983" spans="1:14" customFormat="1" x14ac:dyDescent="0.25">
      <c r="A1983" s="103">
        <f>ROUND(B1983/(1-'Simu - Détaillé'!$I$3),0)</f>
        <v>474091</v>
      </c>
      <c r="B1983" s="93">
        <v>417200</v>
      </c>
      <c r="C1983" s="96">
        <v>417200</v>
      </c>
      <c r="D1983" s="87">
        <v>324999</v>
      </c>
      <c r="E1983" s="88">
        <v>220736</v>
      </c>
      <c r="F1983" s="32">
        <v>417200</v>
      </c>
      <c r="G1983" s="32">
        <v>323276</v>
      </c>
      <c r="H1983" s="33">
        <v>196127</v>
      </c>
      <c r="I1983" s="37">
        <v>417200</v>
      </c>
      <c r="J1983" s="35">
        <v>239706</v>
      </c>
      <c r="K1983" s="36">
        <v>157467</v>
      </c>
      <c r="L1983" s="29">
        <v>293270</v>
      </c>
      <c r="M1983" s="29">
        <v>234160</v>
      </c>
      <c r="N1983" s="30">
        <v>146126</v>
      </c>
    </row>
    <row r="1984" spans="1:14" customFormat="1" x14ac:dyDescent="0.25">
      <c r="A1984" s="103">
        <f>ROUND(B1984/(1-'Simu - Détaillé'!$I$3),0)</f>
        <v>474318</v>
      </c>
      <c r="B1984" s="93">
        <v>417400</v>
      </c>
      <c r="C1984" s="96">
        <v>417400</v>
      </c>
      <c r="D1984" s="87">
        <v>325155</v>
      </c>
      <c r="E1984" s="88">
        <v>220828</v>
      </c>
      <c r="F1984" s="32">
        <v>417400</v>
      </c>
      <c r="G1984" s="32">
        <v>323442</v>
      </c>
      <c r="H1984" s="33">
        <v>196228</v>
      </c>
      <c r="I1984" s="37">
        <v>417400</v>
      </c>
      <c r="J1984" s="35">
        <v>239821</v>
      </c>
      <c r="K1984" s="36">
        <v>157543</v>
      </c>
      <c r="L1984" s="29">
        <v>293413</v>
      </c>
      <c r="M1984" s="29">
        <v>234275</v>
      </c>
      <c r="N1984" s="30">
        <v>146187</v>
      </c>
    </row>
    <row r="1985" spans="1:14" customFormat="1" x14ac:dyDescent="0.25">
      <c r="A1985" s="103">
        <f>ROUND(B1985/(1-'Simu - Détaillé'!$I$3),0)</f>
        <v>474545</v>
      </c>
      <c r="B1985" s="93">
        <v>417600</v>
      </c>
      <c r="C1985" s="96">
        <v>417600</v>
      </c>
      <c r="D1985" s="87">
        <v>325310</v>
      </c>
      <c r="E1985" s="88">
        <v>220920</v>
      </c>
      <c r="F1985" s="32">
        <v>417600</v>
      </c>
      <c r="G1985" s="32">
        <v>323606</v>
      </c>
      <c r="H1985" s="33">
        <v>196328</v>
      </c>
      <c r="I1985" s="37">
        <v>417600</v>
      </c>
      <c r="J1985" s="35">
        <v>239936</v>
      </c>
      <c r="K1985" s="36">
        <v>157618</v>
      </c>
      <c r="L1985" s="29">
        <v>293556</v>
      </c>
      <c r="M1985" s="29">
        <v>234390</v>
      </c>
      <c r="N1985" s="30">
        <v>146248</v>
      </c>
    </row>
    <row r="1986" spans="1:14" customFormat="1" x14ac:dyDescent="0.25">
      <c r="A1986" s="103">
        <f>ROUND(B1986/(1-'Simu - Détaillé'!$I$3),0)</f>
        <v>474773</v>
      </c>
      <c r="B1986" s="93">
        <v>417800</v>
      </c>
      <c r="C1986" s="96">
        <v>417800</v>
      </c>
      <c r="D1986" s="87">
        <v>325466</v>
      </c>
      <c r="E1986" s="88">
        <v>221013</v>
      </c>
      <c r="F1986" s="32">
        <v>417800</v>
      </c>
      <c r="G1986" s="32">
        <v>323771</v>
      </c>
      <c r="H1986" s="33">
        <v>196428</v>
      </c>
      <c r="I1986" s="37">
        <v>417800</v>
      </c>
      <c r="J1986" s="35">
        <v>240052</v>
      </c>
      <c r="K1986" s="36">
        <v>157695</v>
      </c>
      <c r="L1986" s="29">
        <v>293700</v>
      </c>
      <c r="M1986" s="29">
        <v>234504</v>
      </c>
      <c r="N1986" s="30">
        <v>146308</v>
      </c>
    </row>
    <row r="1987" spans="1:14" customFormat="1" x14ac:dyDescent="0.25">
      <c r="A1987" s="103">
        <f>ROUND(B1987/(1-'Simu - Détaillé'!$I$3),0)</f>
        <v>475000</v>
      </c>
      <c r="B1987" s="93">
        <v>418000</v>
      </c>
      <c r="C1987" s="96">
        <v>418000</v>
      </c>
      <c r="D1987" s="87">
        <v>325622</v>
      </c>
      <c r="E1987" s="88">
        <v>221105</v>
      </c>
      <c r="F1987" s="32">
        <v>418000</v>
      </c>
      <c r="G1987" s="32">
        <v>323934</v>
      </c>
      <c r="H1987" s="33">
        <v>196527</v>
      </c>
      <c r="I1987" s="37">
        <v>418000</v>
      </c>
      <c r="J1987" s="35">
        <v>240167</v>
      </c>
      <c r="K1987" s="36">
        <v>157770</v>
      </c>
      <c r="L1987" s="29">
        <v>293843</v>
      </c>
      <c r="M1987" s="29">
        <v>234619</v>
      </c>
      <c r="N1987" s="30">
        <v>146369</v>
      </c>
    </row>
    <row r="1988" spans="1:14" customFormat="1" x14ac:dyDescent="0.25">
      <c r="A1988" s="103">
        <f>ROUND(B1988/(1-'Simu - Détaillé'!$I$3),0)</f>
        <v>475227</v>
      </c>
      <c r="B1988" s="93">
        <v>418200</v>
      </c>
      <c r="C1988" s="96">
        <v>418200</v>
      </c>
      <c r="D1988" s="87">
        <v>325778</v>
      </c>
      <c r="E1988" s="88">
        <v>221198</v>
      </c>
      <c r="F1988" s="32">
        <v>418200</v>
      </c>
      <c r="G1988" s="32">
        <v>324099</v>
      </c>
      <c r="H1988" s="33">
        <v>196627</v>
      </c>
      <c r="I1988" s="37">
        <v>418200</v>
      </c>
      <c r="J1988" s="35">
        <v>240283</v>
      </c>
      <c r="K1988" s="36">
        <v>157847</v>
      </c>
      <c r="L1988" s="29">
        <v>293986</v>
      </c>
      <c r="M1988" s="29">
        <v>234734</v>
      </c>
      <c r="N1988" s="30">
        <v>146429</v>
      </c>
    </row>
    <row r="1989" spans="1:14" customFormat="1" x14ac:dyDescent="0.25">
      <c r="A1989" s="103">
        <f>ROUND(B1989/(1-'Simu - Détaillé'!$I$3),0)</f>
        <v>475455</v>
      </c>
      <c r="B1989" s="93">
        <v>418400</v>
      </c>
      <c r="C1989" s="96">
        <v>418400</v>
      </c>
      <c r="D1989" s="87">
        <v>325934</v>
      </c>
      <c r="E1989" s="88">
        <v>221291</v>
      </c>
      <c r="F1989" s="32">
        <v>418400</v>
      </c>
      <c r="G1989" s="32">
        <v>324264</v>
      </c>
      <c r="H1989" s="33">
        <v>196728</v>
      </c>
      <c r="I1989" s="37">
        <v>418400</v>
      </c>
      <c r="J1989" s="35">
        <v>240398</v>
      </c>
      <c r="K1989" s="36">
        <v>157922</v>
      </c>
      <c r="L1989" s="29">
        <v>294130</v>
      </c>
      <c r="M1989" s="29">
        <v>234849</v>
      </c>
      <c r="N1989" s="30">
        <v>146490</v>
      </c>
    </row>
    <row r="1990" spans="1:14" customFormat="1" x14ac:dyDescent="0.25">
      <c r="A1990" s="103">
        <f>ROUND(B1990/(1-'Simu - Détaillé'!$I$3),0)</f>
        <v>475682</v>
      </c>
      <c r="B1990" s="93">
        <v>418600</v>
      </c>
      <c r="C1990" s="96">
        <v>418600</v>
      </c>
      <c r="D1990" s="87">
        <v>326089</v>
      </c>
      <c r="E1990" s="88">
        <v>221382</v>
      </c>
      <c r="F1990" s="32">
        <v>418600</v>
      </c>
      <c r="G1990" s="32">
        <v>324427</v>
      </c>
      <c r="H1990" s="33">
        <v>196826</v>
      </c>
      <c r="I1990" s="37">
        <v>418600</v>
      </c>
      <c r="J1990" s="35">
        <v>240513</v>
      </c>
      <c r="K1990" s="36">
        <v>157998</v>
      </c>
      <c r="L1990" s="29">
        <v>294273</v>
      </c>
      <c r="M1990" s="29">
        <v>234963</v>
      </c>
      <c r="N1990" s="30">
        <v>146550</v>
      </c>
    </row>
    <row r="1991" spans="1:14" customFormat="1" x14ac:dyDescent="0.25">
      <c r="A1991" s="103">
        <f>ROUND(B1991/(1-'Simu - Détaillé'!$I$3),0)</f>
        <v>475909</v>
      </c>
      <c r="B1991" s="93">
        <v>418800</v>
      </c>
      <c r="C1991" s="96">
        <v>418800</v>
      </c>
      <c r="D1991" s="87">
        <v>326245</v>
      </c>
      <c r="E1991" s="88">
        <v>221475</v>
      </c>
      <c r="F1991" s="32">
        <v>418800</v>
      </c>
      <c r="G1991" s="32">
        <v>324592</v>
      </c>
      <c r="H1991" s="33">
        <v>196927</v>
      </c>
      <c r="I1991" s="37">
        <v>418800</v>
      </c>
      <c r="J1991" s="35">
        <v>240629</v>
      </c>
      <c r="K1991" s="36">
        <v>158075</v>
      </c>
      <c r="L1991" s="29">
        <v>294416</v>
      </c>
      <c r="M1991" s="29">
        <v>235078</v>
      </c>
      <c r="N1991" s="30">
        <v>146611</v>
      </c>
    </row>
    <row r="1992" spans="1:14" customFormat="1" x14ac:dyDescent="0.25">
      <c r="A1992" s="103">
        <f>ROUND(B1992/(1-'Simu - Détaillé'!$I$3),0)</f>
        <v>476136</v>
      </c>
      <c r="B1992" s="93">
        <v>419000</v>
      </c>
      <c r="C1992" s="96">
        <v>419000</v>
      </c>
      <c r="D1992" s="87">
        <v>326401</v>
      </c>
      <c r="E1992" s="88">
        <v>221568</v>
      </c>
      <c r="F1992" s="32">
        <v>419000</v>
      </c>
      <c r="G1992" s="32">
        <v>324757</v>
      </c>
      <c r="H1992" s="33">
        <v>197027</v>
      </c>
      <c r="I1992" s="37">
        <v>419000</v>
      </c>
      <c r="J1992" s="35">
        <v>240744</v>
      </c>
      <c r="K1992" s="36">
        <v>158150</v>
      </c>
      <c r="L1992" s="29">
        <v>294560</v>
      </c>
      <c r="M1992" s="29">
        <v>235193</v>
      </c>
      <c r="N1992" s="30">
        <v>146672</v>
      </c>
    </row>
    <row r="1993" spans="1:14" customFormat="1" x14ac:dyDescent="0.25">
      <c r="A1993" s="103">
        <f>ROUND(B1993/(1-'Simu - Détaillé'!$I$3),0)</f>
        <v>476364</v>
      </c>
      <c r="B1993" s="93">
        <v>419200</v>
      </c>
      <c r="C1993" s="96">
        <v>419200</v>
      </c>
      <c r="D1993" s="87">
        <v>326557</v>
      </c>
      <c r="E1993" s="88">
        <v>221660</v>
      </c>
      <c r="F1993" s="32">
        <v>419200</v>
      </c>
      <c r="G1993" s="32">
        <v>324922</v>
      </c>
      <c r="H1993" s="33">
        <v>197127</v>
      </c>
      <c r="I1993" s="37">
        <v>419200</v>
      </c>
      <c r="J1993" s="35">
        <v>240860</v>
      </c>
      <c r="K1993" s="36">
        <v>158227</v>
      </c>
      <c r="L1993" s="29">
        <v>294703</v>
      </c>
      <c r="M1993" s="29">
        <v>235307</v>
      </c>
      <c r="N1993" s="30">
        <v>146732</v>
      </c>
    </row>
    <row r="1994" spans="1:14" customFormat="1" x14ac:dyDescent="0.25">
      <c r="A1994" s="103">
        <f>ROUND(B1994/(1-'Simu - Détaillé'!$I$3),0)</f>
        <v>476591</v>
      </c>
      <c r="B1994" s="93">
        <v>419400</v>
      </c>
      <c r="C1994" s="96">
        <v>419400</v>
      </c>
      <c r="D1994" s="87">
        <v>326713</v>
      </c>
      <c r="E1994" s="88">
        <v>221753</v>
      </c>
      <c r="F1994" s="32">
        <v>419400</v>
      </c>
      <c r="G1994" s="32">
        <v>325086</v>
      </c>
      <c r="H1994" s="33">
        <v>197227</v>
      </c>
      <c r="I1994" s="37">
        <v>419400</v>
      </c>
      <c r="J1994" s="35">
        <v>240975</v>
      </c>
      <c r="K1994" s="36">
        <v>158302</v>
      </c>
      <c r="L1994" s="29">
        <v>294846</v>
      </c>
      <c r="M1994" s="29">
        <v>235422</v>
      </c>
      <c r="N1994" s="30">
        <v>146793</v>
      </c>
    </row>
    <row r="1995" spans="1:14" customFormat="1" x14ac:dyDescent="0.25">
      <c r="A1995" s="103">
        <f>ROUND(B1995/(1-'Simu - Détaillé'!$I$3),0)</f>
        <v>476818</v>
      </c>
      <c r="B1995" s="93">
        <v>419600</v>
      </c>
      <c r="C1995" s="96">
        <v>419600</v>
      </c>
      <c r="D1995" s="87">
        <v>326868</v>
      </c>
      <c r="E1995" s="88">
        <v>221845</v>
      </c>
      <c r="F1995" s="32">
        <v>419600</v>
      </c>
      <c r="G1995" s="32">
        <v>325250</v>
      </c>
      <c r="H1995" s="33">
        <v>197326</v>
      </c>
      <c r="I1995" s="37">
        <v>419600</v>
      </c>
      <c r="J1995" s="35">
        <v>241090</v>
      </c>
      <c r="K1995" s="36">
        <v>158378</v>
      </c>
      <c r="L1995" s="29">
        <v>294990</v>
      </c>
      <c r="M1995" s="29">
        <v>235537</v>
      </c>
      <c r="N1995" s="30">
        <v>146854</v>
      </c>
    </row>
    <row r="1996" spans="1:14" customFormat="1" x14ac:dyDescent="0.25">
      <c r="A1996" s="103">
        <f>ROUND(B1996/(1-'Simu - Détaillé'!$I$3),0)</f>
        <v>477045</v>
      </c>
      <c r="B1996" s="93">
        <v>419800</v>
      </c>
      <c r="C1996" s="96">
        <v>419800</v>
      </c>
      <c r="D1996" s="87">
        <v>327024</v>
      </c>
      <c r="E1996" s="88">
        <v>221937</v>
      </c>
      <c r="F1996" s="32">
        <v>419800</v>
      </c>
      <c r="G1996" s="32">
        <v>325416</v>
      </c>
      <c r="H1996" s="33">
        <v>197427</v>
      </c>
      <c r="I1996" s="37">
        <v>419800</v>
      </c>
      <c r="J1996" s="35">
        <v>241206</v>
      </c>
      <c r="K1996" s="36">
        <v>158454</v>
      </c>
      <c r="L1996" s="29">
        <v>295133</v>
      </c>
      <c r="M1996" s="29">
        <v>235652</v>
      </c>
      <c r="N1996" s="30">
        <v>146915</v>
      </c>
    </row>
    <row r="1997" spans="1:14" customFormat="1" x14ac:dyDescent="0.25">
      <c r="A1997" s="103">
        <f>ROUND(B1997/(1-'Simu - Détaillé'!$I$3),0)</f>
        <v>477273</v>
      </c>
      <c r="B1997" s="93">
        <v>420000</v>
      </c>
      <c r="C1997" s="96">
        <v>420000</v>
      </c>
      <c r="D1997" s="87">
        <v>327180</v>
      </c>
      <c r="E1997" s="88">
        <v>222030</v>
      </c>
      <c r="F1997" s="32">
        <v>420000</v>
      </c>
      <c r="G1997" s="32">
        <v>325580</v>
      </c>
      <c r="H1997" s="33">
        <v>197527</v>
      </c>
      <c r="I1997" s="37">
        <v>420000</v>
      </c>
      <c r="J1997" s="35">
        <v>241321</v>
      </c>
      <c r="K1997" s="36">
        <v>158530</v>
      </c>
      <c r="L1997" s="29">
        <v>295276</v>
      </c>
      <c r="M1997" s="29">
        <v>235766</v>
      </c>
      <c r="N1997" s="30">
        <v>146975</v>
      </c>
    </row>
    <row r="1998" spans="1:14" customFormat="1" x14ac:dyDescent="0.25">
      <c r="A1998" s="103">
        <f>ROUND(B1998/(1-'Simu - Détaillé'!$I$3),0)</f>
        <v>477500</v>
      </c>
      <c r="B1998" s="93">
        <v>420200</v>
      </c>
      <c r="C1998" s="96">
        <v>420200</v>
      </c>
      <c r="D1998" s="87">
        <v>327336</v>
      </c>
      <c r="E1998" s="88">
        <v>222122</v>
      </c>
      <c r="F1998" s="32">
        <v>420200</v>
      </c>
      <c r="G1998" s="32">
        <v>325744</v>
      </c>
      <c r="H1998" s="33">
        <v>197627</v>
      </c>
      <c r="I1998" s="37">
        <v>420200</v>
      </c>
      <c r="J1998" s="35">
        <v>241437</v>
      </c>
      <c r="K1998" s="36">
        <v>158606</v>
      </c>
      <c r="L1998" s="29">
        <v>295420</v>
      </c>
      <c r="M1998" s="29">
        <v>235881</v>
      </c>
      <c r="N1998" s="30">
        <v>147036</v>
      </c>
    </row>
    <row r="1999" spans="1:14" customFormat="1" x14ac:dyDescent="0.25">
      <c r="A1999" s="103">
        <f>ROUND(B1999/(1-'Simu - Détaillé'!$I$3),0)</f>
        <v>477727</v>
      </c>
      <c r="B1999" s="93">
        <v>420400</v>
      </c>
      <c r="C1999" s="96">
        <v>420400</v>
      </c>
      <c r="D1999" s="87">
        <v>327492</v>
      </c>
      <c r="E1999" s="88">
        <v>222215</v>
      </c>
      <c r="F1999" s="32">
        <v>420400</v>
      </c>
      <c r="G1999" s="32">
        <v>325909</v>
      </c>
      <c r="H1999" s="33">
        <v>197727</v>
      </c>
      <c r="I1999" s="37">
        <v>420400</v>
      </c>
      <c r="J1999" s="35">
        <v>241552</v>
      </c>
      <c r="K1999" s="36">
        <v>158682</v>
      </c>
      <c r="L1999" s="29">
        <v>295563</v>
      </c>
      <c r="M1999" s="29">
        <v>235996</v>
      </c>
      <c r="N1999" s="30">
        <v>147097</v>
      </c>
    </row>
    <row r="2000" spans="1:14" customFormat="1" x14ac:dyDescent="0.25">
      <c r="A2000" s="103">
        <f>ROUND(B2000/(1-'Simu - Détaillé'!$I$3),0)</f>
        <v>477955</v>
      </c>
      <c r="B2000" s="93">
        <v>420600</v>
      </c>
      <c r="C2000" s="96">
        <v>420600</v>
      </c>
      <c r="D2000" s="87">
        <v>327647</v>
      </c>
      <c r="E2000" s="88">
        <v>222307</v>
      </c>
      <c r="F2000" s="32">
        <v>420600</v>
      </c>
      <c r="G2000" s="32">
        <v>326074</v>
      </c>
      <c r="H2000" s="33">
        <v>197827</v>
      </c>
      <c r="I2000" s="37">
        <v>420600</v>
      </c>
      <c r="J2000" s="35">
        <v>241668</v>
      </c>
      <c r="K2000" s="36">
        <v>158758</v>
      </c>
      <c r="L2000" s="29">
        <v>295706</v>
      </c>
      <c r="M2000" s="29">
        <v>236111</v>
      </c>
      <c r="N2000" s="30">
        <v>147158</v>
      </c>
    </row>
    <row r="2001" spans="1:14" customFormat="1" x14ac:dyDescent="0.25">
      <c r="A2001" s="103">
        <f>ROUND(B2001/(1-'Simu - Détaillé'!$I$3),0)</f>
        <v>478182</v>
      </c>
      <c r="B2001" s="93">
        <v>420800</v>
      </c>
      <c r="C2001" s="96">
        <v>420800</v>
      </c>
      <c r="D2001" s="87">
        <v>327803</v>
      </c>
      <c r="E2001" s="88">
        <v>222399</v>
      </c>
      <c r="F2001" s="32">
        <v>420800</v>
      </c>
      <c r="G2001" s="32">
        <v>326238</v>
      </c>
      <c r="H2001" s="33">
        <v>197927</v>
      </c>
      <c r="I2001" s="37">
        <v>420800</v>
      </c>
      <c r="J2001" s="35">
        <v>241783</v>
      </c>
      <c r="K2001" s="36">
        <v>158834</v>
      </c>
      <c r="L2001" s="29">
        <v>295850</v>
      </c>
      <c r="M2001" s="29">
        <v>236225</v>
      </c>
      <c r="N2001" s="30">
        <v>147218</v>
      </c>
    </row>
    <row r="2002" spans="1:14" customFormat="1" x14ac:dyDescent="0.25">
      <c r="A2002" s="103">
        <f>ROUND(B2002/(1-'Simu - Détaillé'!$I$3),0)</f>
        <v>478409</v>
      </c>
      <c r="B2002" s="93">
        <v>421000</v>
      </c>
      <c r="C2002" s="96">
        <v>421000</v>
      </c>
      <c r="D2002" s="87">
        <v>327959</v>
      </c>
      <c r="E2002" s="88">
        <v>222492</v>
      </c>
      <c r="F2002" s="32">
        <v>421000</v>
      </c>
      <c r="G2002" s="32">
        <v>326402</v>
      </c>
      <c r="H2002" s="33">
        <v>198026</v>
      </c>
      <c r="I2002" s="37">
        <v>421000</v>
      </c>
      <c r="J2002" s="35">
        <v>241898</v>
      </c>
      <c r="K2002" s="36">
        <v>158909</v>
      </c>
      <c r="L2002" s="29">
        <v>295993</v>
      </c>
      <c r="M2002" s="29">
        <v>236340</v>
      </c>
      <c r="N2002" s="30">
        <v>147278</v>
      </c>
    </row>
    <row r="2003" spans="1:14" customFormat="1" x14ac:dyDescent="0.25">
      <c r="A2003" s="103">
        <f>ROUND(B2003/(1-'Simu - Détaillé'!$I$3),0)</f>
        <v>478636</v>
      </c>
      <c r="B2003" s="93">
        <v>421200</v>
      </c>
      <c r="C2003" s="96">
        <v>421200</v>
      </c>
      <c r="D2003" s="87">
        <v>328115</v>
      </c>
      <c r="E2003" s="88">
        <v>222585</v>
      </c>
      <c r="F2003" s="32">
        <v>421200</v>
      </c>
      <c r="G2003" s="32">
        <v>326567</v>
      </c>
      <c r="H2003" s="33">
        <v>198127</v>
      </c>
      <c r="I2003" s="37">
        <v>421200</v>
      </c>
      <c r="J2003" s="35">
        <v>242014</v>
      </c>
      <c r="K2003" s="36">
        <v>158986</v>
      </c>
      <c r="L2003" s="29">
        <v>296136</v>
      </c>
      <c r="M2003" s="29">
        <v>236455</v>
      </c>
      <c r="N2003" s="30">
        <v>147339</v>
      </c>
    </row>
    <row r="2004" spans="1:14" customFormat="1" x14ac:dyDescent="0.25">
      <c r="A2004" s="103">
        <f>ROUND(B2004/(1-'Simu - Détaillé'!$I$3),0)</f>
        <v>478864</v>
      </c>
      <c r="B2004" s="93">
        <v>421400</v>
      </c>
      <c r="C2004" s="96">
        <v>421400</v>
      </c>
      <c r="D2004" s="87">
        <v>328271</v>
      </c>
      <c r="E2004" s="88">
        <v>222677</v>
      </c>
      <c r="F2004" s="32">
        <v>421400</v>
      </c>
      <c r="G2004" s="32">
        <v>326731</v>
      </c>
      <c r="H2004" s="33">
        <v>198226</v>
      </c>
      <c r="I2004" s="37">
        <v>421400</v>
      </c>
      <c r="J2004" s="35">
        <v>242129</v>
      </c>
      <c r="K2004" s="36">
        <v>159061</v>
      </c>
      <c r="L2004" s="29">
        <v>296280</v>
      </c>
      <c r="M2004" s="29">
        <v>236569</v>
      </c>
      <c r="N2004" s="30">
        <v>147399</v>
      </c>
    </row>
    <row r="2005" spans="1:14" customFormat="1" x14ac:dyDescent="0.25">
      <c r="A2005" s="103">
        <f>ROUND(B2005/(1-'Simu - Détaillé'!$I$3),0)</f>
        <v>479091</v>
      </c>
      <c r="B2005" s="93">
        <v>421600</v>
      </c>
      <c r="C2005" s="96">
        <v>421600</v>
      </c>
      <c r="D2005" s="87">
        <v>328426</v>
      </c>
      <c r="E2005" s="88">
        <v>222769</v>
      </c>
      <c r="F2005" s="32">
        <v>421600</v>
      </c>
      <c r="G2005" s="32">
        <v>326895</v>
      </c>
      <c r="H2005" s="33">
        <v>198326</v>
      </c>
      <c r="I2005" s="37">
        <v>421600</v>
      </c>
      <c r="J2005" s="35">
        <v>242245</v>
      </c>
      <c r="K2005" s="36">
        <v>159138</v>
      </c>
      <c r="L2005" s="29">
        <v>296423</v>
      </c>
      <c r="M2005" s="29">
        <v>236684</v>
      </c>
      <c r="N2005" s="30">
        <v>147460</v>
      </c>
    </row>
    <row r="2006" spans="1:14" customFormat="1" x14ac:dyDescent="0.25">
      <c r="A2006" s="103">
        <f>ROUND(B2006/(1-'Simu - Détaillé'!$I$3),0)</f>
        <v>479318</v>
      </c>
      <c r="B2006" s="93">
        <v>421800</v>
      </c>
      <c r="C2006" s="96">
        <v>421800</v>
      </c>
      <c r="D2006" s="87">
        <v>328582</v>
      </c>
      <c r="E2006" s="88">
        <v>222862</v>
      </c>
      <c r="F2006" s="32">
        <v>421800</v>
      </c>
      <c r="G2006" s="32">
        <v>327059</v>
      </c>
      <c r="H2006" s="33">
        <v>198425</v>
      </c>
      <c r="I2006" s="37">
        <v>421800</v>
      </c>
      <c r="J2006" s="35">
        <v>242360</v>
      </c>
      <c r="K2006" s="36">
        <v>159214</v>
      </c>
      <c r="L2006" s="29">
        <v>296566</v>
      </c>
      <c r="M2006" s="29">
        <v>236799</v>
      </c>
      <c r="N2006" s="30">
        <v>147521</v>
      </c>
    </row>
    <row r="2007" spans="1:14" customFormat="1" x14ac:dyDescent="0.25">
      <c r="A2007" s="103">
        <f>ROUND(B2007/(1-'Simu - Détaillé'!$I$3),0)</f>
        <v>479545</v>
      </c>
      <c r="B2007" s="93">
        <v>422000</v>
      </c>
      <c r="C2007" s="96">
        <v>422000</v>
      </c>
      <c r="D2007" s="87">
        <v>328738</v>
      </c>
      <c r="E2007" s="88">
        <v>222954</v>
      </c>
      <c r="F2007" s="32">
        <v>422000</v>
      </c>
      <c r="G2007" s="32">
        <v>327225</v>
      </c>
      <c r="H2007" s="33">
        <v>198526</v>
      </c>
      <c r="I2007" s="37">
        <v>422000</v>
      </c>
      <c r="J2007" s="35">
        <v>242475</v>
      </c>
      <c r="K2007" s="36">
        <v>159289</v>
      </c>
      <c r="L2007" s="29">
        <v>296710</v>
      </c>
      <c r="M2007" s="29">
        <v>236914</v>
      </c>
      <c r="N2007" s="30">
        <v>147582</v>
      </c>
    </row>
    <row r="2008" spans="1:14" customFormat="1" x14ac:dyDescent="0.25">
      <c r="A2008" s="103">
        <f>ROUND(B2008/(1-'Simu - Détaillé'!$I$3),0)</f>
        <v>479773</v>
      </c>
      <c r="B2008" s="93">
        <v>422200</v>
      </c>
      <c r="C2008" s="96">
        <v>422200</v>
      </c>
      <c r="D2008" s="87">
        <v>328894</v>
      </c>
      <c r="E2008" s="88">
        <v>223047</v>
      </c>
      <c r="F2008" s="32">
        <v>422200</v>
      </c>
      <c r="G2008" s="32">
        <v>327390</v>
      </c>
      <c r="H2008" s="33">
        <v>198627</v>
      </c>
      <c r="I2008" s="37">
        <v>422200</v>
      </c>
      <c r="J2008" s="35">
        <v>242591</v>
      </c>
      <c r="K2008" s="36">
        <v>159366</v>
      </c>
      <c r="L2008" s="29">
        <v>296853</v>
      </c>
      <c r="M2008" s="29">
        <v>237028</v>
      </c>
      <c r="N2008" s="30">
        <v>147642</v>
      </c>
    </row>
    <row r="2009" spans="1:14" customFormat="1" x14ac:dyDescent="0.25">
      <c r="A2009" s="103">
        <f>ROUND(B2009/(1-'Simu - Détaillé'!$I$3),0)</f>
        <v>480000</v>
      </c>
      <c r="B2009" s="93">
        <v>422400</v>
      </c>
      <c r="C2009" s="96">
        <v>422400</v>
      </c>
      <c r="D2009" s="87">
        <v>329050</v>
      </c>
      <c r="E2009" s="88">
        <v>223139</v>
      </c>
      <c r="F2009" s="32">
        <v>422400</v>
      </c>
      <c r="G2009" s="32">
        <v>327553</v>
      </c>
      <c r="H2009" s="33">
        <v>198725</v>
      </c>
      <c r="I2009" s="37">
        <v>422400</v>
      </c>
      <c r="J2009" s="35">
        <v>242706</v>
      </c>
      <c r="K2009" s="36">
        <v>159441</v>
      </c>
      <c r="L2009" s="29">
        <v>296996</v>
      </c>
      <c r="M2009" s="29">
        <v>237143</v>
      </c>
      <c r="N2009" s="30">
        <v>147703</v>
      </c>
    </row>
    <row r="2010" spans="1:14" x14ac:dyDescent="0.25">
      <c r="A2010" s="100"/>
      <c r="B2010" s="100"/>
      <c r="I2010" s="99"/>
    </row>
    <row r="2011" spans="1:14" x14ac:dyDescent="0.25">
      <c r="A2011" s="100"/>
      <c r="B2011" s="100"/>
      <c r="I2011" s="99"/>
    </row>
    <row r="2012" spans="1:14" x14ac:dyDescent="0.25">
      <c r="A2012" s="100"/>
      <c r="B2012" s="100"/>
      <c r="I2012" s="99"/>
    </row>
    <row r="2013" spans="1:14" x14ac:dyDescent="0.25">
      <c r="A2013" s="100"/>
      <c r="B2013" s="100"/>
      <c r="I2013" s="99"/>
    </row>
    <row r="2014" spans="1:14" x14ac:dyDescent="0.25">
      <c r="A2014" s="100"/>
      <c r="B2014" s="100"/>
      <c r="I2014" s="99"/>
    </row>
    <row r="2015" spans="1:14" x14ac:dyDescent="0.25">
      <c r="A2015" s="100"/>
      <c r="B2015" s="100"/>
      <c r="I2015" s="99"/>
    </row>
    <row r="2016" spans="1:14" x14ac:dyDescent="0.25">
      <c r="A2016" s="100"/>
      <c r="B2016" s="100"/>
      <c r="I2016" s="99"/>
    </row>
    <row r="2017" spans="1:9" x14ac:dyDescent="0.25">
      <c r="A2017" s="100"/>
      <c r="B2017" s="100"/>
      <c r="I2017" s="99"/>
    </row>
    <row r="2018" spans="1:9" x14ac:dyDescent="0.25">
      <c r="A2018" s="100"/>
      <c r="B2018" s="100"/>
      <c r="I2018" s="99"/>
    </row>
    <row r="2019" spans="1:9" x14ac:dyDescent="0.25">
      <c r="A2019" s="100"/>
      <c r="B2019" s="100"/>
      <c r="I2019" s="99"/>
    </row>
    <row r="2020" spans="1:9" x14ac:dyDescent="0.25">
      <c r="A2020" s="100"/>
      <c r="B2020" s="100"/>
      <c r="I2020" s="99"/>
    </row>
    <row r="2021" spans="1:9" x14ac:dyDescent="0.25">
      <c r="A2021" s="100"/>
      <c r="B2021" s="100"/>
      <c r="I2021" s="99"/>
    </row>
    <row r="2022" spans="1:9" x14ac:dyDescent="0.25">
      <c r="A2022" s="100"/>
      <c r="B2022" s="100"/>
      <c r="I2022" s="99"/>
    </row>
    <row r="2023" spans="1:9" x14ac:dyDescent="0.25">
      <c r="A2023" s="100"/>
      <c r="B2023" s="100"/>
      <c r="I2023" s="99"/>
    </row>
    <row r="2024" spans="1:9" x14ac:dyDescent="0.25">
      <c r="A2024" s="100"/>
      <c r="B2024" s="100"/>
      <c r="I2024" s="99"/>
    </row>
    <row r="2025" spans="1:9" x14ac:dyDescent="0.25">
      <c r="A2025" s="100"/>
      <c r="B2025" s="100"/>
      <c r="I2025" s="99"/>
    </row>
    <row r="2026" spans="1:9" x14ac:dyDescent="0.25">
      <c r="A2026" s="100"/>
      <c r="B2026" s="100"/>
      <c r="I2026" s="99"/>
    </row>
    <row r="2027" spans="1:9" x14ac:dyDescent="0.25">
      <c r="A2027" s="100"/>
      <c r="B2027" s="100"/>
      <c r="I2027" s="99"/>
    </row>
    <row r="2028" spans="1:9" x14ac:dyDescent="0.25">
      <c r="A2028" s="100"/>
      <c r="B2028" s="100"/>
      <c r="I2028" s="99"/>
    </row>
    <row r="2029" spans="1:9" x14ac:dyDescent="0.25">
      <c r="A2029" s="100"/>
      <c r="B2029" s="100"/>
      <c r="I2029" s="99"/>
    </row>
    <row r="2030" spans="1:9" x14ac:dyDescent="0.25">
      <c r="A2030" s="100"/>
      <c r="B2030" s="100"/>
      <c r="I2030" s="99"/>
    </row>
    <row r="2031" spans="1:9" x14ac:dyDescent="0.25">
      <c r="A2031" s="100"/>
      <c r="B2031" s="100"/>
      <c r="I2031" s="99"/>
    </row>
    <row r="2032" spans="1:9" x14ac:dyDescent="0.25">
      <c r="A2032" s="100"/>
      <c r="B2032" s="100"/>
      <c r="I2032" s="99"/>
    </row>
    <row r="2033" spans="1:9" x14ac:dyDescent="0.25">
      <c r="A2033" s="100"/>
      <c r="B2033" s="100"/>
      <c r="I2033" s="99"/>
    </row>
    <row r="2034" spans="1:9" x14ac:dyDescent="0.25">
      <c r="A2034" s="100"/>
      <c r="B2034" s="100"/>
      <c r="I2034" s="99"/>
    </row>
    <row r="2035" spans="1:9" x14ac:dyDescent="0.25">
      <c r="A2035" s="100"/>
      <c r="B2035" s="100"/>
      <c r="I2035" s="99"/>
    </row>
    <row r="2036" spans="1:9" x14ac:dyDescent="0.25">
      <c r="A2036" s="100"/>
      <c r="B2036" s="100"/>
      <c r="I2036" s="99"/>
    </row>
    <row r="2037" spans="1:9" x14ac:dyDescent="0.25">
      <c r="A2037" s="100"/>
      <c r="B2037" s="100"/>
      <c r="I2037" s="99"/>
    </row>
    <row r="2038" spans="1:9" x14ac:dyDescent="0.25">
      <c r="A2038" s="100"/>
      <c r="B2038" s="100"/>
      <c r="I2038" s="99"/>
    </row>
    <row r="2039" spans="1:9" x14ac:dyDescent="0.25">
      <c r="A2039" s="100"/>
      <c r="B2039" s="100"/>
      <c r="I2039" s="99"/>
    </row>
    <row r="2040" spans="1:9" x14ac:dyDescent="0.25">
      <c r="A2040" s="100"/>
      <c r="B2040" s="100"/>
      <c r="I2040" s="99"/>
    </row>
    <row r="2041" spans="1:9" x14ac:dyDescent="0.25">
      <c r="A2041" s="100"/>
      <c r="B2041" s="100"/>
      <c r="I2041" s="99"/>
    </row>
    <row r="2042" spans="1:9" x14ac:dyDescent="0.25">
      <c r="A2042" s="100"/>
      <c r="B2042" s="100"/>
      <c r="I2042" s="99"/>
    </row>
    <row r="2043" spans="1:9" x14ac:dyDescent="0.25">
      <c r="A2043" s="100"/>
      <c r="B2043" s="100"/>
      <c r="I2043" s="99"/>
    </row>
    <row r="2044" spans="1:9" x14ac:dyDescent="0.25">
      <c r="A2044" s="100"/>
      <c r="B2044" s="100"/>
      <c r="I2044" s="99"/>
    </row>
    <row r="2045" spans="1:9" x14ac:dyDescent="0.25">
      <c r="A2045" s="100"/>
      <c r="B2045" s="100"/>
      <c r="I2045" s="99"/>
    </row>
    <row r="2046" spans="1:9" x14ac:dyDescent="0.25">
      <c r="A2046" s="100"/>
      <c r="B2046" s="100"/>
      <c r="I2046" s="99"/>
    </row>
    <row r="2047" spans="1:9" x14ac:dyDescent="0.25">
      <c r="A2047" s="100"/>
      <c r="B2047" s="100"/>
      <c r="I2047" s="99"/>
    </row>
    <row r="2048" spans="1:9" x14ac:dyDescent="0.25">
      <c r="A2048" s="100"/>
      <c r="B2048" s="10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Simu - Détaillé</vt:lpstr>
      <vt:lpstr>Simu - Simplifié</vt:lpstr>
      <vt:lpstr>BDD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 BONHOMME</dc:creator>
  <cp:lastModifiedBy>Hugues BONHOMME</cp:lastModifiedBy>
  <dcterms:created xsi:type="dcterms:W3CDTF">2021-04-09T13:34:54Z</dcterms:created>
  <dcterms:modified xsi:type="dcterms:W3CDTF">2021-04-12T07:48:56Z</dcterms:modified>
</cp:coreProperties>
</file>